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15" windowHeight="6030" tabRatio="851" activeTab="0"/>
  </bookViews>
  <sheets>
    <sheet name="Program for 1. Div" sheetId="1" r:id="rId1"/>
    <sheet name="Stilling og Tonspoint" sheetId="2" r:id="rId2"/>
    <sheet name="Brøndby Dart" sheetId="3" r:id="rId3"/>
    <sheet name="Danske Spil" sheetId="4" r:id="rId4"/>
    <sheet name="DSB 1" sheetId="5" r:id="rId5"/>
    <sheet name="DSB 2" sheetId="6" r:id="rId6"/>
    <sheet name="Geokon" sheetId="7" r:id="rId7"/>
    <sheet name="HI" sheetId="8" r:id="rId8"/>
    <sheet name="IBBH" sheetId="9" r:id="rId9"/>
    <sheet name="MH Malermester" sheetId="10" r:id="rId10"/>
    <sheet name="Posten Østerbro" sheetId="11" r:id="rId11"/>
    <sheet name="Vestegnens Dartklub" sheetId="12" r:id="rId12"/>
    <sheet name="Hold" sheetId="13" r:id="rId13"/>
    <sheet name="Holdledere - Formænd" sheetId="14" r:id="rId14"/>
  </sheets>
  <definedNames>
    <definedName name="HTML1_1" hidden="1">"[Mappe1]Ark1!$B$2:$N$6"</definedName>
    <definedName name="HTML1_10" hidden="1">""</definedName>
    <definedName name="HTML1_11" hidden="1">1</definedName>
    <definedName name="HTML1_12" hidden="1">"C:\MSOFFICE\EXCEL\test.htm"</definedName>
    <definedName name="HTML1_2" hidden="1">1</definedName>
    <definedName name="HTML1_3" hidden="1">"Mappe1"</definedName>
    <definedName name="HTML1_4" hidden="1">"Ark1"</definedName>
    <definedName name="HTML1_5" hidden="1">""</definedName>
    <definedName name="HTML1_6" hidden="1">-4146</definedName>
    <definedName name="HTML1_7" hidden="1">-4146</definedName>
    <definedName name="HTML1_8" hidden="1">"16-06-98"</definedName>
    <definedName name="HTML1_9" hidden="1">"Ivan Borregaard"</definedName>
    <definedName name="HTML10_1" hidden="1">"[RES9899.XLS]Div2R!$B$2:$O$42"</definedName>
    <definedName name="HTML10_10" hidden="1">"ivan_borregaard@fdb.dk"</definedName>
    <definedName name="HTML10_11" hidden="1">1</definedName>
    <definedName name="HTML10_12" hidden="1">"C:\MSOFFICE\EXCEL\Div2R.htm"</definedName>
    <definedName name="HTML10_2" hidden="1">1</definedName>
    <definedName name="HTML10_3" hidden="1">"Div2R"</definedName>
    <definedName name="HTML10_4" hidden="1">"2. Division"</definedName>
    <definedName name="HTML10_5" hidden="1">"Resultater"</definedName>
    <definedName name="HTML10_6" hidden="1">1</definedName>
    <definedName name="HTML10_7" hidden="1">1</definedName>
    <definedName name="HTML10_8" hidden="1">"08-06-98"</definedName>
    <definedName name="HTML10_9" hidden="1">"Ivan Borregaard"</definedName>
    <definedName name="HTML11_1" hidden="1">"[RES9899.XLS]Div2T!$B$2:$G$10"</definedName>
    <definedName name="HTML11_10" hidden="1">"ivan_borregaard@fdb.dk"</definedName>
    <definedName name="HTML11_11" hidden="1">1</definedName>
    <definedName name="HTML11_12" hidden="1">"C:\MSOFFICE\EXCEL\Div2T.htm"</definedName>
    <definedName name="HTML11_2" hidden="1">1</definedName>
    <definedName name="HTML11_3" hidden="1">"Div2T"</definedName>
    <definedName name="HTML11_4" hidden="1">"Tonspokal"</definedName>
    <definedName name="HTML11_5" hidden="1">""</definedName>
    <definedName name="HTML11_6" hidden="1">1</definedName>
    <definedName name="HTML11_7" hidden="1">1</definedName>
    <definedName name="HTML11_8" hidden="1">"28-07-98"</definedName>
    <definedName name="HTML11_9" hidden="1">"Ivan Borregaard"</definedName>
    <definedName name="HTML12_1" hidden="1">"[RES9899.XLS]Div2S!$B$2:$K$10"</definedName>
    <definedName name="HTML12_10" hidden="1">"ivan_borregaard@fdb.dk"</definedName>
    <definedName name="HTML12_11" hidden="1">1</definedName>
    <definedName name="HTML12_12" hidden="1">"C:\MSOFFICE\EXCEL\Div2S.htm"</definedName>
    <definedName name="HTML12_2" hidden="1">1</definedName>
    <definedName name="HTML12_3" hidden="1">"Div2S"</definedName>
    <definedName name="HTML12_4" hidden="1">"Stillingen"</definedName>
    <definedName name="HTML12_5" hidden="1">""</definedName>
    <definedName name="HTML12_6" hidden="1">1</definedName>
    <definedName name="HTML12_7" hidden="1">1</definedName>
    <definedName name="HTML12_8" hidden="1">"28-07-98"</definedName>
    <definedName name="HTML12_9" hidden="1">"Ivan Borregaard"</definedName>
    <definedName name="HTML13_1" hidden="1">"[RES9899.XLS]Div3R!$B$2:$O$42"</definedName>
    <definedName name="HTML13_10" hidden="1">"ivan_borregaard@fdb.dk"</definedName>
    <definedName name="HTML13_11" hidden="1">1</definedName>
    <definedName name="HTML13_12" hidden="1">"C:\PROGRA~1\SITEAID\DART\DIV3R.HTM"</definedName>
    <definedName name="HTML13_2" hidden="1">1</definedName>
    <definedName name="HTML13_3" hidden="1">"Div3R"</definedName>
    <definedName name="HTML13_4" hidden="1">"3. Division"</definedName>
    <definedName name="HTML13_5" hidden="1">"Resultater"</definedName>
    <definedName name="HTML13_6" hidden="1">1</definedName>
    <definedName name="HTML13_7" hidden="1">1</definedName>
    <definedName name="HTML13_8" hidden="1">"30-07-98"</definedName>
    <definedName name="HTML13_9" hidden="1">"Ivan Borregaard"</definedName>
    <definedName name="HTML14_1" hidden="1">"[RES9899.XLS]Div3S!$B$2:$K$10"</definedName>
    <definedName name="HTML14_10" hidden="1">"ivan_borregaard@fdb.dk"</definedName>
    <definedName name="HTML14_11" hidden="1">1</definedName>
    <definedName name="HTML14_12" hidden="1">"C:\PROGRA~1\SITEAID\DART\div3s.htm"</definedName>
    <definedName name="HTML14_2" hidden="1">1</definedName>
    <definedName name="HTML14_3" hidden="1">"Div3S"</definedName>
    <definedName name="HTML14_4" hidden="1">"Stillingen"</definedName>
    <definedName name="HTML14_5" hidden="1">""</definedName>
    <definedName name="HTML14_6" hidden="1">1</definedName>
    <definedName name="HTML14_7" hidden="1">1</definedName>
    <definedName name="HTML14_8" hidden="1">"30-07-98"</definedName>
    <definedName name="HTML14_9" hidden="1">"Ivan Borregaard"</definedName>
    <definedName name="HTML15_1" hidden="1">"[RES9899.XLS]Div3T!$B$2:$G$10"</definedName>
    <definedName name="HTML15_10" hidden="1">"ivan_borregaard@fdb.dk"</definedName>
    <definedName name="HTML15_11" hidden="1">1</definedName>
    <definedName name="HTML15_12" hidden="1">"C:\PROGRA~1\SITEAID\DART\div3t.htm"</definedName>
    <definedName name="HTML15_2" hidden="1">1</definedName>
    <definedName name="HTML15_3" hidden="1">"Div3T"</definedName>
    <definedName name="HTML15_4" hidden="1">"Tonspokal"</definedName>
    <definedName name="HTML15_5" hidden="1">""</definedName>
    <definedName name="HTML15_6" hidden="1">1</definedName>
    <definedName name="HTML15_7" hidden="1">1</definedName>
    <definedName name="HTML15_8" hidden="1">"30-07-98"</definedName>
    <definedName name="HTML15_9" hidden="1">"Ivan Borregaard"</definedName>
    <definedName name="HTML16_1" hidden="1">"[RES9899.XLS]Ser1R!$B$2:$O$42"</definedName>
    <definedName name="HTML16_10" hidden="1">"ivan_borregaard@fdb.dk"</definedName>
    <definedName name="HTML16_11" hidden="1">1</definedName>
    <definedName name="HTML16_12" hidden="1">"C:\PROGRA~1\SITEAID\DART\ser1r.htm"</definedName>
    <definedName name="HTML16_2" hidden="1">1</definedName>
    <definedName name="HTML16_3" hidden="1">"Ser1R"</definedName>
    <definedName name="HTML16_4" hidden="1">"Serie 1"</definedName>
    <definedName name="HTML16_5" hidden="1">"Resultater"</definedName>
    <definedName name="HTML16_6" hidden="1">1</definedName>
    <definedName name="HTML16_7" hidden="1">1</definedName>
    <definedName name="HTML16_8" hidden="1">"30-07-98"</definedName>
    <definedName name="HTML16_9" hidden="1">"Ivan Borregaard"</definedName>
    <definedName name="HTML17_1" hidden="1">"[RES9899.XLS]Ser1S!$B$2:$K$10"</definedName>
    <definedName name="HTML17_10" hidden="1">"ivan_borregaard@fdb.dk"</definedName>
    <definedName name="HTML17_11" hidden="1">1</definedName>
    <definedName name="HTML17_12" hidden="1">"C:\PROGRA~1\SITEAID\DART\ser1s.htm"</definedName>
    <definedName name="HTML17_2" hidden="1">1</definedName>
    <definedName name="HTML17_3" hidden="1">"Ser1S"</definedName>
    <definedName name="HTML17_4" hidden="1">"Stillingen"</definedName>
    <definedName name="HTML17_5" hidden="1">""</definedName>
    <definedName name="HTML17_6" hidden="1">1</definedName>
    <definedName name="HTML17_7" hidden="1">1</definedName>
    <definedName name="HTML17_8" hidden="1">"30-07-98"</definedName>
    <definedName name="HTML17_9" hidden="1">"Ivan Borregaard"</definedName>
    <definedName name="HTML18_1" hidden="1">"[RES9899.XLS]Ser1T!$B$2:$G$10"</definedName>
    <definedName name="HTML18_10" hidden="1">"ivan_borregaard@fdb.dk"</definedName>
    <definedName name="HTML18_11" hidden="1">1</definedName>
    <definedName name="HTML18_12" hidden="1">"C:\PROGRA~1\SITEAID\DART\ser1t.htm"</definedName>
    <definedName name="HTML18_2" hidden="1">1</definedName>
    <definedName name="HTML18_3" hidden="1">"Ser1T"</definedName>
    <definedName name="HTML18_4" hidden="1">"Tonspokal"</definedName>
    <definedName name="HTML18_5" hidden="1">""</definedName>
    <definedName name="HTML18_6" hidden="1">1</definedName>
    <definedName name="HTML18_7" hidden="1">1</definedName>
    <definedName name="HTML18_8" hidden="1">"30-07-98"</definedName>
    <definedName name="HTML18_9" hidden="1">"Ivan Borregaard"</definedName>
    <definedName name="HTML19_1" hidden="1">"[D198.XLS]Div1S!$A$2:$P$10"</definedName>
    <definedName name="HTML19_10" hidden="1">""</definedName>
    <definedName name="HTML19_11" hidden="1">1</definedName>
    <definedName name="HTML19_12" hidden="1">"C:\MSOFFICE\div1s.htm"</definedName>
    <definedName name="HTML19_2" hidden="1">1</definedName>
    <definedName name="HTML19_3" hidden="1">"D198"</definedName>
    <definedName name="HTML19_4" hidden="1">"Div1S"</definedName>
    <definedName name="HTML19_5" hidden="1">""</definedName>
    <definedName name="HTML19_6" hidden="1">-4146</definedName>
    <definedName name="HTML19_7" hidden="1">-4146</definedName>
    <definedName name="HTML19_8" hidden="1">"07-11-98"</definedName>
    <definedName name="HTML19_9" hidden="1">"Ivan Borregaard"</definedName>
    <definedName name="HTML2_1" hidden="1">"[Mappe1]Ark1!$B$2:$N$12"</definedName>
    <definedName name="HTML2_10" hidden="1">""</definedName>
    <definedName name="HTML2_11" hidden="1">1</definedName>
    <definedName name="HTML2_12" hidden="1">"C:\MSOFFICE\EXCEL\test.htm"</definedName>
    <definedName name="HTML2_2" hidden="1">1</definedName>
    <definedName name="HTML2_3" hidden="1">"Mappe1"</definedName>
    <definedName name="HTML2_4" hidden="1">"Ark1"</definedName>
    <definedName name="HTML2_5" hidden="1">""</definedName>
    <definedName name="HTML2_6" hidden="1">-4146</definedName>
    <definedName name="HTML2_7" hidden="1">-4146</definedName>
    <definedName name="HTML2_8" hidden="1">"16-06-98"</definedName>
    <definedName name="HTML2_9" hidden="1">"Ivan Borregaard"</definedName>
    <definedName name="HTML20_1" hidden="1">"[D198.XLS]Div1R!$B$2:$O$42"</definedName>
    <definedName name="HTML20_10" hidden="1">""</definedName>
    <definedName name="HTML20_11" hidden="1">1</definedName>
    <definedName name="HTML20_12" hidden="1">"C:\MSOFFICE\div1r.htm"</definedName>
    <definedName name="HTML20_2" hidden="1">1</definedName>
    <definedName name="HTML20_3" hidden="1">"D198"</definedName>
    <definedName name="HTML20_4" hidden="1">"Div1R"</definedName>
    <definedName name="HTML20_5" hidden="1">""</definedName>
    <definedName name="HTML20_6" hidden="1">-4146</definedName>
    <definedName name="HTML20_7" hidden="1">-4146</definedName>
    <definedName name="HTML20_8" hidden="1">"22-11-98"</definedName>
    <definedName name="HTML20_9" hidden="1">"Ivan Borregaard"</definedName>
    <definedName name="HTML21_1" hidden="1">"[D198.XLS]Div1Rk!$A$2:$P$42"</definedName>
    <definedName name="HTML21_10" hidden="1">""</definedName>
    <definedName name="HTML21_11" hidden="1">1</definedName>
    <definedName name="HTML21_12" hidden="1">"C:\MSOFFICE\div1rk.htm"</definedName>
    <definedName name="HTML21_2" hidden="1">1</definedName>
    <definedName name="HTML21_3" hidden="1">"D198"</definedName>
    <definedName name="HTML21_4" hidden="1">"Div1Rk"</definedName>
    <definedName name="HTML21_5" hidden="1">""</definedName>
    <definedName name="HTML21_6" hidden="1">-4146</definedName>
    <definedName name="HTML21_7" hidden="1">-4146</definedName>
    <definedName name="HTML21_8" hidden="1">"07-11-98"</definedName>
    <definedName name="HTML21_9" hidden="1">"Ivan Borregaard"</definedName>
    <definedName name="HTML22_1" hidden="1">"[D198.XLS]Div1S!$A$1:$P$11"</definedName>
    <definedName name="HTML22_10" hidden="1">""</definedName>
    <definedName name="HTML22_11" hidden="1">1</definedName>
    <definedName name="HTML22_12" hidden="1">"C:\MSOFFICE\div1s.htm"</definedName>
    <definedName name="HTML22_2" hidden="1">1</definedName>
    <definedName name="HTML22_3" hidden="1">"D198"</definedName>
    <definedName name="HTML22_4" hidden="1">"Div1S"</definedName>
    <definedName name="HTML22_5" hidden="1">""</definedName>
    <definedName name="HTML22_6" hidden="1">-4146</definedName>
    <definedName name="HTML22_7" hidden="1">-4146</definedName>
    <definedName name="HTML22_8" hidden="1">"20-04-99"</definedName>
    <definedName name="HTML22_9" hidden="1">"Ivan Borregaard"</definedName>
    <definedName name="HTML23_1" hidden="1">"[D198.XLS]Div1R!$B$1:$O$43"</definedName>
    <definedName name="HTML23_10" hidden="1">""</definedName>
    <definedName name="HTML23_11" hidden="1">1</definedName>
    <definedName name="HTML23_12" hidden="1">"C:\MSOFFICE\div1r.htm"</definedName>
    <definedName name="HTML23_2" hidden="1">1</definedName>
    <definedName name="HTML23_3" hidden="1">"D198"</definedName>
    <definedName name="HTML23_4" hidden="1">"Div1R"</definedName>
    <definedName name="HTML23_5" hidden="1">""</definedName>
    <definedName name="HTML23_6" hidden="1">-4146</definedName>
    <definedName name="HTML23_7" hidden="1">-4146</definedName>
    <definedName name="HTML23_8" hidden="1">"19-12-98"</definedName>
    <definedName name="HTML23_9" hidden="1">"Ivan Borregaard"</definedName>
    <definedName name="HTML24_1" hidden="1">"[D198.XLS]Div1R!$B$1:$O$42"</definedName>
    <definedName name="HTML24_10" hidden="1">""</definedName>
    <definedName name="HTML24_11" hidden="1">1</definedName>
    <definedName name="HTML24_12" hidden="1">"C:\MSOFFICE\div1r.htm"</definedName>
    <definedName name="HTML24_2" hidden="1">1</definedName>
    <definedName name="HTML24_3" hidden="1">"D198"</definedName>
    <definedName name="HTML24_4" hidden="1">"Div1R"</definedName>
    <definedName name="HTML24_5" hidden="1">""</definedName>
    <definedName name="HTML24_6" hidden="1">-4146</definedName>
    <definedName name="HTML24_7" hidden="1">-4146</definedName>
    <definedName name="HTML24_8" hidden="1">"30-11-98"</definedName>
    <definedName name="HTML24_9" hidden="1">"Ivan Borregaard"</definedName>
    <definedName name="HTML25_1" hidden="1">"[D198.XLS]Div1S!$A$1:$O$11"</definedName>
    <definedName name="HTML25_10" hidden="1">""</definedName>
    <definedName name="HTML25_11" hidden="1">1</definedName>
    <definedName name="HTML25_12" hidden="1">"C:\MSOFFICE\div1s.htm"</definedName>
    <definedName name="HTML25_2" hidden="1">1</definedName>
    <definedName name="HTML25_3" hidden="1">"D198"</definedName>
    <definedName name="HTML25_4" hidden="1">"Div1S"</definedName>
    <definedName name="HTML25_5" hidden="1">""</definedName>
    <definedName name="HTML25_6" hidden="1">-4146</definedName>
    <definedName name="HTML25_7" hidden="1">-4146</definedName>
    <definedName name="HTML25_8" hidden="1">"13-12-98"</definedName>
    <definedName name="HTML25_9" hidden="1">"Ivan Borregaard"</definedName>
    <definedName name="HTML26_1" hidden="1">"[D199.XLS]Div1R!$B$1:$O$43"</definedName>
    <definedName name="HTML26_10" hidden="1">""</definedName>
    <definedName name="HTML26_11" hidden="1">1</definedName>
    <definedName name="HTML26_12" hidden="1">"c:\msoffice\div1r.htm"</definedName>
    <definedName name="HTML26_2" hidden="1">1</definedName>
    <definedName name="HTML26_3" hidden="1">"D199"</definedName>
    <definedName name="HTML26_4" hidden="1">"Div1R"</definedName>
    <definedName name="HTML26_5" hidden="1">""</definedName>
    <definedName name="HTML26_6" hidden="1">-4146</definedName>
    <definedName name="HTML26_7" hidden="1">-4146</definedName>
    <definedName name="HTML26_8" hidden="1">"05-08-99"</definedName>
    <definedName name="HTML26_9" hidden="1">"Ivan Borrgaard"</definedName>
    <definedName name="HTML27_1" hidden="1">"[D199.XLS]Div1S!$A$1:$O$11"</definedName>
    <definedName name="HTML27_10" hidden="1">""</definedName>
    <definedName name="HTML27_11" hidden="1">1</definedName>
    <definedName name="HTML27_12" hidden="1">"c:\msoffice\div1s.htm"</definedName>
    <definedName name="HTML27_2" hidden="1">1</definedName>
    <definedName name="HTML27_3" hidden="1">"D199"</definedName>
    <definedName name="HTML27_4" hidden="1">"Div1S"</definedName>
    <definedName name="HTML27_5" hidden="1">""</definedName>
    <definedName name="HTML27_6" hidden="1">-4146</definedName>
    <definedName name="HTML27_7" hidden="1">-4146</definedName>
    <definedName name="HTML27_8" hidden="1">"15-04-2000"</definedName>
    <definedName name="HTML27_9" hidden="1">"Ivan Borrgaard"</definedName>
    <definedName name="HTML28_1" hidden="1">"[D199.XLS]Div1R!$A$1:$N$43"</definedName>
    <definedName name="HTML28_10" hidden="1">""</definedName>
    <definedName name="HTML28_11" hidden="1">1</definedName>
    <definedName name="HTML28_12" hidden="1">"C:\MSOFFICE\div1r.htm"</definedName>
    <definedName name="HTML28_2" hidden="1">1</definedName>
    <definedName name="HTML28_3" hidden="1">"D199"</definedName>
    <definedName name="HTML28_4" hidden="1">"Div1R"</definedName>
    <definedName name="HTML28_5" hidden="1">""</definedName>
    <definedName name="HTML28_6" hidden="1">-4146</definedName>
    <definedName name="HTML28_7" hidden="1">-4146</definedName>
    <definedName name="HTML28_8" hidden="1">"15-04-2000"</definedName>
    <definedName name="HTML28_9" hidden="1">"Ivan Borregaard"</definedName>
    <definedName name="HTML29_1" hidden="1">"[D10001.XLS]Div1R!$A$1:$N$43"</definedName>
    <definedName name="HTML29_10" hidden="1">""</definedName>
    <definedName name="HTML29_11" hidden="1">1</definedName>
    <definedName name="HTML29_12" hidden="1">"C:\msoffice\div100r.htm"</definedName>
    <definedName name="HTML29_2" hidden="1">1</definedName>
    <definedName name="HTML29_3" hidden="1">"D10001"</definedName>
    <definedName name="HTML29_4" hidden="1">"Div1R"</definedName>
    <definedName name="HTML29_5" hidden="1">""</definedName>
    <definedName name="HTML29_6" hidden="1">-4146</definedName>
    <definedName name="HTML29_7" hidden="1">-4146</definedName>
    <definedName name="HTML29_8" hidden="1">"03-05-2001"</definedName>
    <definedName name="HTML29_9" hidden="1">"Ivan Borregaard"</definedName>
    <definedName name="HTML3_1" hidden="1">"[Mappe1]Ark1!$B$2:$O$12"</definedName>
    <definedName name="HTML3_10" hidden="1">""</definedName>
    <definedName name="HTML3_11" hidden="1">1</definedName>
    <definedName name="HTML3_12" hidden="1">"C:\MSOFFICE\EXCEL\ttest.htm"</definedName>
    <definedName name="HTML3_2" hidden="1">1</definedName>
    <definedName name="HTML3_3" hidden="1">"1. Div 98/99"</definedName>
    <definedName name="HTML3_4" hidden="1">"Resultater 1. Division"</definedName>
    <definedName name="HTML3_5" hidden="1">""</definedName>
    <definedName name="HTML3_6" hidden="1">1</definedName>
    <definedName name="HTML3_7" hidden="1">1</definedName>
    <definedName name="HTML3_8" hidden="1">"16-06-98"</definedName>
    <definedName name="HTML3_9" hidden="1">"Ivan Borregaard"</definedName>
    <definedName name="HTML30_1" hidden="1">"[D10001.XLS]Div1S!$A$1:$O$11"</definedName>
    <definedName name="HTML30_10" hidden="1">""</definedName>
    <definedName name="HTML30_11" hidden="1">1</definedName>
    <definedName name="HTML30_12" hidden="1">"C:\msoffice\div100s.htm"</definedName>
    <definedName name="HTML30_13" hidden="1">#N/A</definedName>
    <definedName name="HTML30_14" hidden="1">#N/A</definedName>
    <definedName name="HTML30_15" hidden="1">#N/A</definedName>
    <definedName name="HTML30_2" hidden="1">1</definedName>
    <definedName name="HTML30_3" hidden="1">"D10001"</definedName>
    <definedName name="HTML30_4" hidden="1">"Div1S"</definedName>
    <definedName name="HTML30_5" hidden="1">""</definedName>
    <definedName name="HTML30_6" hidden="1">-4146</definedName>
    <definedName name="HTML30_7" hidden="1">-4146</definedName>
    <definedName name="HTML30_8" hidden="1">"03-05-2001"</definedName>
    <definedName name="HTML30_9" hidden="1">"Ivan Borregaard"</definedName>
    <definedName name="HTML31_1" hidden="1">"[D10001.XLS]Div1R!$A$1:$N$40"</definedName>
    <definedName name="HTML31_10" hidden="1">""</definedName>
    <definedName name="HTML31_11" hidden="1">1</definedName>
    <definedName name="HTML31_12" hidden="1">"c:\msoffice\div100r.htm"</definedName>
    <definedName name="HTML31_13" hidden="1">#N/A</definedName>
    <definedName name="HTML31_14" hidden="1">#N/A</definedName>
    <definedName name="HTML31_15" hidden="1">#N/A</definedName>
    <definedName name="HTML31_2" hidden="1">1</definedName>
    <definedName name="HTML31_3" hidden="1">"D10001"</definedName>
    <definedName name="HTML31_4" hidden="1">"Div1R"</definedName>
    <definedName name="HTML31_5" hidden="1">""</definedName>
    <definedName name="HTML31_6" hidden="1">-4146</definedName>
    <definedName name="HTML31_7" hidden="1">-4146</definedName>
    <definedName name="HTML31_8" hidden="1">"27-02-2001"</definedName>
    <definedName name="HTML31_9" hidden="1">"&lt;brugerens fuldenavn&gt;"</definedName>
    <definedName name="HTML32_1" hidden="1">"[D10102.XLS]Div1R!$A$1:$N$43"</definedName>
    <definedName name="HTML32_10" hidden="1">""</definedName>
    <definedName name="HTML32_11" hidden="1">1</definedName>
    <definedName name="HTML32_12" hidden="1">"c:\msoffice\d10102r.htm"</definedName>
    <definedName name="HTML32_2" hidden="1">1</definedName>
    <definedName name="HTML32_3" hidden="1">"D10102"</definedName>
    <definedName name="HTML32_4" hidden="1">"Div1R"</definedName>
    <definedName name="HTML32_5" hidden="1">""</definedName>
    <definedName name="HTML32_6" hidden="1">-4146</definedName>
    <definedName name="HTML32_7" hidden="1">-4146</definedName>
    <definedName name="HTML32_8" hidden="1">"26-06-2001"</definedName>
    <definedName name="HTML32_9" hidden="1">"Ivan Borregaard"</definedName>
    <definedName name="HTML33_1" hidden="1">"[D10102.XLS]Div1S!$A$1:$O$11"</definedName>
    <definedName name="HTML33_10" hidden="1">""</definedName>
    <definedName name="HTML33_11" hidden="1">1</definedName>
    <definedName name="HTML33_12" hidden="1">"c:\fdb06335\d10102s.htm"</definedName>
    <definedName name="HTML33_13" hidden="1">#N/A</definedName>
    <definedName name="HTML33_14" hidden="1">#N/A</definedName>
    <definedName name="HTML33_15" hidden="1">#N/A</definedName>
    <definedName name="HTML33_2" hidden="1">1</definedName>
    <definedName name="HTML33_3" hidden="1">"D10102"</definedName>
    <definedName name="HTML33_4" hidden="1">"Div1S"</definedName>
    <definedName name="HTML33_5" hidden="1">""</definedName>
    <definedName name="HTML33_6" hidden="1">-4146</definedName>
    <definedName name="HTML33_7" hidden="1">-4146</definedName>
    <definedName name="HTML33_8" hidden="1">"19-04-2002"</definedName>
    <definedName name="HTML33_9" hidden="1">"Ivan Borregaard"</definedName>
    <definedName name="HTML34_1" hidden="1">"[D10102.XLS]Div1R!$A$1:$N$37"</definedName>
    <definedName name="HTML34_10" hidden="1">""</definedName>
    <definedName name="HTML34_11" hidden="1">1</definedName>
    <definedName name="HTML34_12" hidden="1">"c:\fdb06335\d10102r.htm"</definedName>
    <definedName name="HTML34_13" hidden="1">#N/A</definedName>
    <definedName name="HTML34_14" hidden="1">#N/A</definedName>
    <definedName name="HTML34_15" hidden="1">#N/A</definedName>
    <definedName name="HTML34_2" hidden="1">1</definedName>
    <definedName name="HTML34_3" hidden="1">"D10102"</definedName>
    <definedName name="HTML34_4" hidden="1">"Div1R"</definedName>
    <definedName name="HTML34_5" hidden="1">""</definedName>
    <definedName name="HTML34_6" hidden="1">-4146</definedName>
    <definedName name="HTML34_7" hidden="1">-4146</definedName>
    <definedName name="HTML34_8" hidden="1">"19-04-2002"</definedName>
    <definedName name="HTML34_9" hidden="1">"Ivan Borregaard"</definedName>
    <definedName name="HTML35_1" hidden="1">"[D10102.XLS]Div1S!$A$1:$N$11"</definedName>
    <definedName name="HTML35_10" hidden="1">""</definedName>
    <definedName name="HTML35_11" hidden="1">1</definedName>
    <definedName name="HTML35_12" hidden="1">"c:\msoffice\d10102s.htm"</definedName>
    <definedName name="HTML35_2" hidden="1">1</definedName>
    <definedName name="HTML35_3" hidden="1">"D10102"</definedName>
    <definedName name="HTML35_4" hidden="1">"Div1S"</definedName>
    <definedName name="HTML35_5" hidden="1">""</definedName>
    <definedName name="HTML35_6" hidden="1">-4146</definedName>
    <definedName name="HTML35_7" hidden="1">-4146</definedName>
    <definedName name="HTML35_8" hidden="1">"22-10-2001"</definedName>
    <definedName name="HTML35_9" hidden="1">"Ivan Borregaard"</definedName>
    <definedName name="HTML36_1" hidden="1">"[D10203.XLS]Div1R!$A$1:$N$56"</definedName>
    <definedName name="HTML36_10" hidden="1">""</definedName>
    <definedName name="HTML36_11" hidden="1">1</definedName>
    <definedName name="HTML36_12" hidden="1">"c:\fdb15039\d10203r.htm"</definedName>
    <definedName name="HTML36_13" hidden="1">#N/A</definedName>
    <definedName name="HTML36_14" hidden="1">#N/A</definedName>
    <definedName name="HTML36_15" hidden="1">#N/A</definedName>
    <definedName name="HTML36_2" hidden="1">1</definedName>
    <definedName name="HTML36_3" hidden="1">"D10203"</definedName>
    <definedName name="HTML36_4" hidden="1">"Div1R"</definedName>
    <definedName name="HTML36_5" hidden="1">""</definedName>
    <definedName name="HTML36_6" hidden="1">-4146</definedName>
    <definedName name="HTML36_7" hidden="1">-4146</definedName>
    <definedName name="HTML36_8" hidden="1">"19-05-2003"</definedName>
    <definedName name="HTML36_9" hidden="1">"Ivan Borregaard"</definedName>
    <definedName name="HTML37_1" hidden="1">"[D10203.XLS]Div1S!$A$1:$O$12"</definedName>
    <definedName name="HTML37_10" hidden="1">""</definedName>
    <definedName name="HTML37_11" hidden="1">1</definedName>
    <definedName name="HTML37_12" hidden="1">"c:\fdb15039\d10203s.htm"</definedName>
    <definedName name="HTML37_13" hidden="1">#N/A</definedName>
    <definedName name="HTML37_14" hidden="1">#N/A</definedName>
    <definedName name="HTML37_15" hidden="1">#N/A</definedName>
    <definedName name="HTML37_2" hidden="1">1</definedName>
    <definedName name="HTML37_3" hidden="1">"D10203"</definedName>
    <definedName name="HTML37_4" hidden="1">"Div1S"</definedName>
    <definedName name="HTML37_5" hidden="1">""</definedName>
    <definedName name="HTML37_6" hidden="1">-4146</definedName>
    <definedName name="HTML37_7" hidden="1">-4146</definedName>
    <definedName name="HTML37_8" hidden="1">"19-05-2003"</definedName>
    <definedName name="HTML37_9" hidden="1">"Ivan Borregaard"</definedName>
    <definedName name="HTML38_1" hidden="1">"[D10304.XLS]Div1R!$A$1:$N$37"</definedName>
    <definedName name="HTML38_10" hidden="1">""</definedName>
    <definedName name="HTML38_11" hidden="1">1</definedName>
    <definedName name="HTML38_12" hidden="1">"C:\fdb15039\d10304r.htm"</definedName>
    <definedName name="HTML38_13" hidden="1">#N/A</definedName>
    <definedName name="HTML38_14" hidden="1">#N/A</definedName>
    <definedName name="HTML38_15" hidden="1">#N/A</definedName>
    <definedName name="HTML38_2" hidden="1">1</definedName>
    <definedName name="HTML38_3" hidden="1">"D10304.XLS"</definedName>
    <definedName name="HTML38_4" hidden="1">"Div1R"</definedName>
    <definedName name="HTML38_5" hidden="1">""</definedName>
    <definedName name="HTML38_6" hidden="1">-4146</definedName>
    <definedName name="HTML38_7" hidden="1">-4146</definedName>
    <definedName name="HTML38_8" hidden="1">"19-04-2004"</definedName>
    <definedName name="HTML38_9" hidden="1">"Ivan Borregaard"</definedName>
    <definedName name="HTML39_1" hidden="1">"[D10304.XLS]Div1S!$A$1:$O$11"</definedName>
    <definedName name="HTML39_10" hidden="1">""</definedName>
    <definedName name="HTML39_11" hidden="1">1</definedName>
    <definedName name="HTML39_12" hidden="1">"C:\fdb15039\d10304s.htm"</definedName>
    <definedName name="HTML39_13" hidden="1">#N/A</definedName>
    <definedName name="HTML39_14" hidden="1">#N/A</definedName>
    <definedName name="HTML39_15" hidden="1">#N/A</definedName>
    <definedName name="HTML39_2" hidden="1">1</definedName>
    <definedName name="HTML39_3" hidden="1">"D10304.XLS"</definedName>
    <definedName name="HTML39_4" hidden="1">"Div1S"</definedName>
    <definedName name="HTML39_5" hidden="1">""</definedName>
    <definedName name="HTML39_6" hidden="1">-4146</definedName>
    <definedName name="HTML39_7" hidden="1">-4146</definedName>
    <definedName name="HTML39_8" hidden="1">"19-04-2004"</definedName>
    <definedName name="HTML39_9" hidden="1">"Ivan Borregaard"</definedName>
    <definedName name="HTML4_1" hidden="1">"'[RES9899.XLS]1. Div'!$B$2:$O$40"</definedName>
    <definedName name="HTML4_10" hidden="1">"Ivan_Borregaard@fdb.dk"</definedName>
    <definedName name="HTML4_11" hidden="1">1</definedName>
    <definedName name="HTML4_12" hidden="1">"C:\MSOFFICE\EXCEL\div1.htm"</definedName>
    <definedName name="HTML4_2" hidden="1">1</definedName>
    <definedName name="HTML4_3" hidden="1">"RES9899"</definedName>
    <definedName name="HTML4_4" hidden="1">"Resultater 1. Division 1998 / 99"</definedName>
    <definedName name="HTML4_5" hidden="1">""</definedName>
    <definedName name="HTML4_6" hidden="1">1</definedName>
    <definedName name="HTML4_7" hidden="1">1</definedName>
    <definedName name="HTML4_8" hidden="1">"27-07-98"</definedName>
    <definedName name="HTML4_9" hidden="1">"Ivan Borregaard"</definedName>
    <definedName name="HTML40_1" hidden="1">"[D10304.XLS]Div1S!$A$1:$O$10"</definedName>
    <definedName name="HTML40_10" hidden="1">""</definedName>
    <definedName name="HTML40_11" hidden="1">1</definedName>
    <definedName name="HTML40_12" hidden="1">"c:\fdb15039\d10304s.htm"</definedName>
    <definedName name="HTML40_13" hidden="1">#N/A</definedName>
    <definedName name="HTML40_14" hidden="1">#N/A</definedName>
    <definedName name="HTML40_15" hidden="1">#N/A</definedName>
    <definedName name="HTML40_2" hidden="1">1</definedName>
    <definedName name="HTML40_3" hidden="1">"D10304.XLS"</definedName>
    <definedName name="HTML40_4" hidden="1">"Div1S"</definedName>
    <definedName name="HTML40_5" hidden="1">""</definedName>
    <definedName name="HTML40_6" hidden="1">-4146</definedName>
    <definedName name="HTML40_7" hidden="1">-4146</definedName>
    <definedName name="HTML40_8" hidden="1">"09-02-2004"</definedName>
    <definedName name="HTML40_9" hidden="1">"Ivan Borregaard"</definedName>
    <definedName name="HTML41_1" hidden="1">"[D10405.XLS]Div1R!$A$1:$N$37"</definedName>
    <definedName name="HTML41_10" hidden="1">""</definedName>
    <definedName name="HTML41_11" hidden="1">1</definedName>
    <definedName name="HTML41_12" hidden="1">"c:\fdb15039\d1r.htm"</definedName>
    <definedName name="HTML41_13" hidden="1">#N/A</definedName>
    <definedName name="HTML41_14" hidden="1">#N/A</definedName>
    <definedName name="HTML41_15" hidden="1">#N/A</definedName>
    <definedName name="HTML41_2" hidden="1">1</definedName>
    <definedName name="HTML41_3" hidden="1">"D10405.XLS"</definedName>
    <definedName name="HTML41_4" hidden="1">"Div1R"</definedName>
    <definedName name="HTML41_5" hidden="1">""</definedName>
    <definedName name="HTML41_6" hidden="1">-4146</definedName>
    <definedName name="HTML41_7" hidden="1">-4146</definedName>
    <definedName name="HTML41_8" hidden="1">"18-05-2005"</definedName>
    <definedName name="HTML41_9" hidden="1">"Ivan Borregaard"</definedName>
    <definedName name="HTML42_1" hidden="1">"[D10405.XLS]Div1S!$A$1:$O$11"</definedName>
    <definedName name="HTML42_10" hidden="1">""</definedName>
    <definedName name="HTML42_11" hidden="1">1</definedName>
    <definedName name="HTML42_12" hidden="1">"c:\fdb15039\d1s.htm"</definedName>
    <definedName name="HTML42_13" hidden="1">#N/A</definedName>
    <definedName name="HTML42_14" hidden="1">#N/A</definedName>
    <definedName name="HTML42_15" hidden="1">#N/A</definedName>
    <definedName name="HTML42_2" hidden="1">1</definedName>
    <definedName name="HTML42_3" hidden="1">"D10405.XLS"</definedName>
    <definedName name="HTML42_4" hidden="1">"Div1S"</definedName>
    <definedName name="HTML42_5" hidden="1">""</definedName>
    <definedName name="HTML42_6" hidden="1">-4146</definedName>
    <definedName name="HTML42_7" hidden="1">-4146</definedName>
    <definedName name="HTML42_8" hidden="1">"18-05-2005"</definedName>
    <definedName name="HTML42_9" hidden="1">"Ivan Borregaard"</definedName>
    <definedName name="HTML43_1" hidden="1">"[D10506.XLS]Div1S!$A$1:$O$13"</definedName>
    <definedName name="HTML43_10" hidden="1">""</definedName>
    <definedName name="HTML43_11" hidden="1">1</definedName>
    <definedName name="HTML43_12" hidden="1">"c:\fdb15039\D1s.htm"</definedName>
    <definedName name="HTML43_13" hidden="1">#N/A</definedName>
    <definedName name="HTML43_14" hidden="1">#N/A</definedName>
    <definedName name="HTML43_15" hidden="1">#N/A</definedName>
    <definedName name="HTML43_2" hidden="1">1</definedName>
    <definedName name="HTML43_3" hidden="1">"D10506.XLS"</definedName>
    <definedName name="HTML43_4" hidden="1">"Div1S"</definedName>
    <definedName name="HTML43_5" hidden="1">""</definedName>
    <definedName name="HTML43_6" hidden="1">-4146</definedName>
    <definedName name="HTML43_7" hidden="1">-4146</definedName>
    <definedName name="HTML43_8" hidden="1">"18-05-2006"</definedName>
    <definedName name="HTML43_9" hidden="1">"Ivan Borregaard"</definedName>
    <definedName name="HTML44_1" hidden="1">"[D10506.XLS]Div1R!$A$1:$N$56"</definedName>
    <definedName name="HTML44_10" hidden="1">""</definedName>
    <definedName name="HTML44_11" hidden="1">1</definedName>
    <definedName name="HTML44_12" hidden="1">"c:\fdb15039\D1r.htm"</definedName>
    <definedName name="HTML44_13" hidden="1">#N/A</definedName>
    <definedName name="HTML44_14" hidden="1">#N/A</definedName>
    <definedName name="HTML44_15" hidden="1">#N/A</definedName>
    <definedName name="HTML44_2" hidden="1">1</definedName>
    <definedName name="HTML44_3" hidden="1">"D10506.XLS"</definedName>
    <definedName name="HTML44_4" hidden="1">"Div1R"</definedName>
    <definedName name="HTML44_5" hidden="1">""</definedName>
    <definedName name="HTML44_6" hidden="1">-4146</definedName>
    <definedName name="HTML44_7" hidden="1">-4146</definedName>
    <definedName name="HTML44_8" hidden="1">"18-05-2006"</definedName>
    <definedName name="HTML44_9" hidden="1">"Ivan Borregaard"</definedName>
    <definedName name="HTML45_1" hidden="1">"[D10607.XLS]Div1R!$A$1:$N$56"</definedName>
    <definedName name="HTML45_10" hidden="1">""</definedName>
    <definedName name="HTML45_11" hidden="1">1</definedName>
    <definedName name="HTML45_12" hidden="1">"c:\fdb15039\D1r.htm"</definedName>
    <definedName name="HTML45_13" hidden="1">#N/A</definedName>
    <definedName name="HTML45_14" hidden="1">#N/A</definedName>
    <definedName name="HTML45_15" hidden="1">#N/A</definedName>
    <definedName name="HTML45_2" hidden="1">1</definedName>
    <definedName name="HTML45_3" hidden="1">"D10607.XLS"</definedName>
    <definedName name="HTML45_4" hidden="1">"Div1R"</definedName>
    <definedName name="HTML45_5" hidden="1">""</definedName>
    <definedName name="HTML45_6" hidden="1">-4146</definedName>
    <definedName name="HTML45_7" hidden="1">-4146</definedName>
    <definedName name="HTML45_8" hidden="1">"29-05-2007"</definedName>
    <definedName name="HTML45_9" hidden="1">"Ivan Borregaard"</definedName>
    <definedName name="HTML46_1" hidden="1">"[D10607.XLS]Div1S!$A$1:$O$13"</definedName>
    <definedName name="HTML46_10" hidden="1">""</definedName>
    <definedName name="HTML46_11" hidden="1">1</definedName>
    <definedName name="HTML46_12" hidden="1">"c:\fdb15039\D1s.htm"</definedName>
    <definedName name="HTML46_13" hidden="1">#N/A</definedName>
    <definedName name="HTML46_14" hidden="1">#N/A</definedName>
    <definedName name="HTML46_15" hidden="1">#N/A</definedName>
    <definedName name="HTML46_2" hidden="1">1</definedName>
    <definedName name="HTML46_3" hidden="1">"D10607.XLS"</definedName>
    <definedName name="HTML46_4" hidden="1">"Div1S"</definedName>
    <definedName name="HTML46_5" hidden="1">""</definedName>
    <definedName name="HTML46_6" hidden="1">-4146</definedName>
    <definedName name="HTML46_7" hidden="1">-4146</definedName>
    <definedName name="HTML46_8" hidden="1">"29-05-2007"</definedName>
    <definedName name="HTML46_9" hidden="1">"Ivan Borregaard"</definedName>
    <definedName name="HTML47_1" hidden="1">"[D10607.XLS]Div1S!$A$1:$O$12"</definedName>
    <definedName name="HTML47_10" hidden="1">""</definedName>
    <definedName name="HTML47_11" hidden="1">1</definedName>
    <definedName name="HTML47_12" hidden="1">"c:\fdb15039\D1s.htm"</definedName>
    <definedName name="HTML47_13" hidden="1">#N/A</definedName>
    <definedName name="HTML47_14" hidden="1">#N/A</definedName>
    <definedName name="HTML47_15" hidden="1">#N/A</definedName>
    <definedName name="HTML47_2" hidden="1">1</definedName>
    <definedName name="HTML47_3" hidden="1">"D10607.XLS"</definedName>
    <definedName name="HTML47_4" hidden="1">"Div1S"</definedName>
    <definedName name="HTML47_5" hidden="1">""</definedName>
    <definedName name="HTML47_6" hidden="1">-4146</definedName>
    <definedName name="HTML47_7" hidden="1">-4146</definedName>
    <definedName name="HTML47_8" hidden="1">"19-04-2007"</definedName>
    <definedName name="HTML47_9" hidden="1">"Ivan Borregaard"</definedName>
    <definedName name="HTML48_1" hidden="1">"[D10607.XLS]Div1S!$A$1:$N$13"</definedName>
    <definedName name="HTML48_10" hidden="1">""</definedName>
    <definedName name="HTML48_11" hidden="1">1</definedName>
    <definedName name="HTML48_12" hidden="1">"c:\fdb15039\d1s.htM"</definedName>
    <definedName name="HTML48_13" hidden="1">#N/A</definedName>
    <definedName name="HTML48_14" hidden="1">#N/A</definedName>
    <definedName name="HTML48_15" hidden="1">#N/A</definedName>
    <definedName name="HTML48_2" hidden="1">1</definedName>
    <definedName name="HTML48_3" hidden="1">"D10607.XLS"</definedName>
    <definedName name="HTML48_4" hidden="1">"Div1S"</definedName>
    <definedName name="HTML48_5" hidden="1">""</definedName>
    <definedName name="HTML48_6" hidden="1">-4146</definedName>
    <definedName name="HTML48_7" hidden="1">-4146</definedName>
    <definedName name="HTML48_8" hidden="1">"14-05-2007"</definedName>
    <definedName name="HTML48_9" hidden="1">"Ivan Borregaard"</definedName>
    <definedName name="HTML49_1" hidden="1">"[D10708.XLS]Div1R!$A$1:$N$34"</definedName>
    <definedName name="HTML49_10" hidden="1">""</definedName>
    <definedName name="HTML49_11" hidden="1">1</definedName>
    <definedName name="HTML49_12" hidden="1">"c:\fdb15039\d1r.htm"</definedName>
    <definedName name="HTML49_13" hidden="1">#N/A</definedName>
    <definedName name="HTML49_14" hidden="1">#N/A</definedName>
    <definedName name="HTML49_15" hidden="1">#N/A</definedName>
    <definedName name="HTML49_2" hidden="1">1</definedName>
    <definedName name="HTML49_3" hidden="1">"D10708.XLS"</definedName>
    <definedName name="HTML49_4" hidden="1">"Div1R"</definedName>
    <definedName name="HTML49_5" hidden="1">""</definedName>
    <definedName name="HTML49_6" hidden="1">-4146</definedName>
    <definedName name="HTML49_7" hidden="1">-4146</definedName>
    <definedName name="HTML49_8" hidden="1">"30-04-2008"</definedName>
    <definedName name="HTML49_9" hidden="1">"Ivan Borregaard"</definedName>
    <definedName name="HTML5_1" hidden="1">"[RES9899.XLS]Div1R!$B$2:$O$40"</definedName>
    <definedName name="HTML5_10" hidden="1">"ivan_borregaard@fdb.dk"</definedName>
    <definedName name="HTML5_11" hidden="1">1</definedName>
    <definedName name="HTML5_12" hidden="1">"C:\MSOFFICE\EXCEL\Div1R.htm"</definedName>
    <definedName name="HTML5_2" hidden="1">1</definedName>
    <definedName name="HTML5_3" hidden="1">"Div1R"</definedName>
    <definedName name="HTML5_4" hidden="1">"1. Division"</definedName>
    <definedName name="HTML5_5" hidden="1">"Resultater"</definedName>
    <definedName name="HTML5_6" hidden="1">1</definedName>
    <definedName name="HTML5_7" hidden="1">1</definedName>
    <definedName name="HTML5_8" hidden="1">"28-07-98"</definedName>
    <definedName name="HTML5_9" hidden="1">"Ivan Borregaard"</definedName>
    <definedName name="HTML50_1" hidden="1">"[D10708.XLS]Div1S!$A$1:$O$9"</definedName>
    <definedName name="HTML50_10" hidden="1">""</definedName>
    <definedName name="HTML50_11" hidden="1">1</definedName>
    <definedName name="HTML50_12" hidden="1">"c:\fdb15039\d1s.htm"</definedName>
    <definedName name="HTML50_13" hidden="1">#N/A</definedName>
    <definedName name="HTML50_14" hidden="1">#N/A</definedName>
    <definedName name="HTML50_15" hidden="1">#N/A</definedName>
    <definedName name="HTML50_2" hidden="1">1</definedName>
    <definedName name="HTML50_3" hidden="1">"D10708.XLS"</definedName>
    <definedName name="HTML50_4" hidden="1">"Div1S"</definedName>
    <definedName name="HTML50_5" hidden="1">""</definedName>
    <definedName name="HTML50_6" hidden="1">-4146</definedName>
    <definedName name="HTML50_7" hidden="1">-4146</definedName>
    <definedName name="HTML50_8" hidden="1">"30-04-2008"</definedName>
    <definedName name="HTML50_9" hidden="1">"Ivan Borregaard"</definedName>
    <definedName name="HTML51_1" hidden="1">"[D10809.XLS]Div1S!$A$1:$O$9"</definedName>
    <definedName name="HTML51_10" hidden="1">""</definedName>
    <definedName name="HTML51_11" hidden="1">1</definedName>
    <definedName name="HTML51_12" hidden="1">"c:\fdb15039\d1s.htm"</definedName>
    <definedName name="HTML51_13" hidden="1">#N/A</definedName>
    <definedName name="HTML51_14" hidden="1">#N/A</definedName>
    <definedName name="HTML51_15" hidden="1">#N/A</definedName>
    <definedName name="HTML51_2" hidden="1">1</definedName>
    <definedName name="HTML51_3" hidden="1">"D10809.XLS"</definedName>
    <definedName name="HTML51_4" hidden="1">"Div1S"</definedName>
    <definedName name="HTML51_5" hidden="1">""</definedName>
    <definedName name="HTML51_6" hidden="1">-4146</definedName>
    <definedName name="HTML51_7" hidden="1">-4146</definedName>
    <definedName name="HTML51_8" hidden="1">"25-05-2009"</definedName>
    <definedName name="HTML51_9" hidden="1">"Ivan Borregaard"</definedName>
    <definedName name="HTML52_1" hidden="1">"[D10809.XLS]Div1R!$A$1:$N$34"</definedName>
    <definedName name="HTML52_10" hidden="1">""</definedName>
    <definedName name="HTML52_11" hidden="1">1</definedName>
    <definedName name="HTML52_12" hidden="1">"c:\fdb15039\d1r.htm"</definedName>
    <definedName name="HTML52_13" hidden="1">#N/A</definedName>
    <definedName name="HTML52_14" hidden="1">#N/A</definedName>
    <definedName name="HTML52_15" hidden="1">#N/A</definedName>
    <definedName name="HTML52_2" hidden="1">1</definedName>
    <definedName name="HTML52_3" hidden="1">"D10809.XLS"</definedName>
    <definedName name="HTML52_4" hidden="1">"Div1R"</definedName>
    <definedName name="HTML52_5" hidden="1">""</definedName>
    <definedName name="HTML52_6" hidden="1">-4146</definedName>
    <definedName name="HTML52_7" hidden="1">-4146</definedName>
    <definedName name="HTML52_8" hidden="1">"25-05-2009"</definedName>
    <definedName name="HTML52_9" hidden="1">"Ivan Borregaard"</definedName>
    <definedName name="HTML6_1" hidden="1">"[RES9899.XLS]Div1R!$B$2:$O$42"</definedName>
    <definedName name="HTML6_10" hidden="1">"ivan_borregaard@fdb.dk"</definedName>
    <definedName name="HTML6_11" hidden="1">1</definedName>
    <definedName name="HTML6_12" hidden="1">"C:\MSOFFICE\EXCEL\Div1R.htm"</definedName>
    <definedName name="HTML6_2" hidden="1">1</definedName>
    <definedName name="HTML6_3" hidden="1">"Div1R"</definedName>
    <definedName name="HTML6_4" hidden="1">"1. Division"</definedName>
    <definedName name="HTML6_5" hidden="1">"Resultater"</definedName>
    <definedName name="HTML6_6" hidden="1">1</definedName>
    <definedName name="HTML6_7" hidden="1">1</definedName>
    <definedName name="HTML6_8" hidden="1">"28-07-98"</definedName>
    <definedName name="HTML6_9" hidden="1">"Ivan Borregaard"</definedName>
    <definedName name="HTML7_1" hidden="1">"[RES9899.XLS]Div1S!$B$2:$K$10"</definedName>
    <definedName name="HTML7_10" hidden="1">"ivan_borregaard@fdb.dk"</definedName>
    <definedName name="HTML7_11" hidden="1">1</definedName>
    <definedName name="HTML7_12" hidden="1">"C:\MSOFFICE\EXCEL\Div1S.htm"</definedName>
    <definedName name="HTML7_2" hidden="1">1</definedName>
    <definedName name="HTML7_3" hidden="1">"Div1S"</definedName>
    <definedName name="HTML7_4" hidden="1">"Stillingen"</definedName>
    <definedName name="HTML7_5" hidden="1">""</definedName>
    <definedName name="HTML7_6" hidden="1">1</definedName>
    <definedName name="HTML7_7" hidden="1">1</definedName>
    <definedName name="HTML7_8" hidden="1">"28-07-98"</definedName>
    <definedName name="HTML7_9" hidden="1">"Ivan Borregaard"</definedName>
    <definedName name="HTML8_1" hidden="1">"[RES9899.XLS]Div1T!$B$2:$G$15"</definedName>
    <definedName name="HTML8_10" hidden="1">""</definedName>
    <definedName name="HTML8_11" hidden="1">1</definedName>
    <definedName name="HTML8_12" hidden="1">"C:\MSOFFICE\EXCEL\Div1T.htm"</definedName>
    <definedName name="HTML8_2" hidden="1">1</definedName>
    <definedName name="HTML8_3" hidden="1">"Div1T"</definedName>
    <definedName name="HTML8_4" hidden="1">"Tonspokal"</definedName>
    <definedName name="HTML8_5" hidden="1">""</definedName>
    <definedName name="HTML8_6" hidden="1">1</definedName>
    <definedName name="HTML8_7" hidden="1">1</definedName>
    <definedName name="HTML8_8" hidden="1">"28-07-98"</definedName>
    <definedName name="HTML8_9" hidden="1">"Ivan Borregaard"</definedName>
    <definedName name="HTML9_1" hidden="1">"[RES9899.XLS]Div1T!$B$2:$G$10"</definedName>
    <definedName name="HTML9_10" hidden="1">"ivan_borregaard@fdb.dk"</definedName>
    <definedName name="HTML9_11" hidden="1">1</definedName>
    <definedName name="HTML9_12" hidden="1">"C:\MSOFFICE\EXCEL\Div1T.htm"</definedName>
    <definedName name="HTML9_2" hidden="1">1</definedName>
    <definedName name="HTML9_3" hidden="1">"Div1T"</definedName>
    <definedName name="HTML9_4" hidden="1">"Tonspokal"</definedName>
    <definedName name="HTML9_5" hidden="1">""</definedName>
    <definedName name="HTML9_6" hidden="1">1</definedName>
    <definedName name="HTML9_7" hidden="1">1</definedName>
    <definedName name="HTML9_8" hidden="1">"28-07-98"</definedName>
    <definedName name="HTML9_9" hidden="1">"Ivan Borregaard"</definedName>
    <definedName name="HTMLCount" hidden="1">52</definedName>
    <definedName name="SLET" hidden="1">"[D20809.XLS]Div2S!$A$1:$O$9"</definedName>
  </definedNames>
  <calcPr fullCalcOnLoad="1"/>
</workbook>
</file>

<file path=xl/sharedStrings.xml><?xml version="1.0" encoding="utf-8"?>
<sst xmlns="http://schemas.openxmlformats.org/spreadsheetml/2006/main" count="875" uniqueCount="143">
  <si>
    <t>Runde</t>
  </si>
  <si>
    <t>kampe +</t>
  </si>
  <si>
    <t>kampe -</t>
  </si>
  <si>
    <t>sæt +</t>
  </si>
  <si>
    <t>sæt -</t>
  </si>
  <si>
    <t>point</t>
  </si>
  <si>
    <t>tons</t>
  </si>
  <si>
    <t>Spillerunde</t>
  </si>
  <si>
    <t>Bem.</t>
  </si>
  <si>
    <t>V.U.K.</t>
  </si>
  <si>
    <t>-</t>
  </si>
  <si>
    <t>Klub</t>
  </si>
  <si>
    <t>Runder</t>
  </si>
  <si>
    <t>Points</t>
  </si>
  <si>
    <t>Kampe</t>
  </si>
  <si>
    <t>Sæt</t>
  </si>
  <si>
    <t>Tons</t>
  </si>
  <si>
    <t>Gns.</t>
  </si>
  <si>
    <t>DSB 1</t>
  </si>
  <si>
    <r>
      <t>Hjemme</t>
    </r>
    <r>
      <rPr>
        <sz val="10"/>
        <rFont val="Comic Sans MS"/>
        <family val="4"/>
      </rPr>
      <t xml:space="preserve"> mod</t>
    </r>
  </si>
  <si>
    <t>kampe</t>
  </si>
  <si>
    <t>ved 16 kampe i alt</t>
  </si>
  <si>
    <t>Stillingen i Division 1</t>
  </si>
  <si>
    <t>Tonspoint i Division 1</t>
  </si>
  <si>
    <t>Ajourført</t>
  </si>
  <si>
    <t>1. division</t>
  </si>
  <si>
    <t>Nr.</t>
  </si>
  <si>
    <t>Posten Østerbro</t>
  </si>
  <si>
    <t>Resultat</t>
  </si>
  <si>
    <r>
      <rPr>
        <b/>
        <sz val="10"/>
        <color indexed="10"/>
        <rFont val="Comic Sans MS"/>
        <family val="4"/>
      </rPr>
      <t>Ude</t>
    </r>
    <r>
      <rPr>
        <sz val="10"/>
        <rFont val="MS Sans Serif"/>
        <family val="0"/>
      </rPr>
      <t xml:space="preserve"> mod</t>
    </r>
  </si>
  <si>
    <t>Udregning af tonspoint mod Hold der kun stiller med 3 mand</t>
  </si>
  <si>
    <t>Gennemsnit</t>
  </si>
  <si>
    <t>DSB 2</t>
  </si>
  <si>
    <t>Emdrup Bodega</t>
  </si>
  <si>
    <t>Danske Spil</t>
  </si>
  <si>
    <t>Vestegnens Dartklub</t>
  </si>
  <si>
    <t>IBBH</t>
  </si>
  <si>
    <t>MH Malermester</t>
  </si>
  <si>
    <t>Firma/</t>
  </si>
  <si>
    <t>Forenings-</t>
  </si>
  <si>
    <t>Holdleder</t>
  </si>
  <si>
    <t>Tlf.</t>
  </si>
  <si>
    <t>Formand</t>
  </si>
  <si>
    <t>Spillested</t>
  </si>
  <si>
    <t>nummer</t>
  </si>
  <si>
    <t>E-mail</t>
  </si>
  <si>
    <t>privat</t>
  </si>
  <si>
    <t>Leon Røygaard</t>
  </si>
  <si>
    <t>2296 6182</t>
  </si>
  <si>
    <t>Brøndby Strand Dartklub</t>
  </si>
  <si>
    <t>lr@danskespil.dk</t>
  </si>
  <si>
    <t>tlf. arb.</t>
  </si>
  <si>
    <t>3085 1755</t>
  </si>
  <si>
    <t>Tranumparken 3, i kælderen, 2660 Brøndby Strand</t>
  </si>
  <si>
    <t>Lars Olsen</t>
  </si>
  <si>
    <t>5039 6700</t>
  </si>
  <si>
    <t>René Skovvang</t>
  </si>
  <si>
    <t>2862 5729</t>
  </si>
  <si>
    <t>Depotvej 2</t>
  </si>
  <si>
    <t>mitnavn1965@yahoo.dk</t>
  </si>
  <si>
    <t>reps@dsb.dk</t>
  </si>
  <si>
    <t>2468 1037</t>
  </si>
  <si>
    <t>2630 Taastrup</t>
  </si>
  <si>
    <t xml:space="preserve"> </t>
  </si>
  <si>
    <t>Henrik Jørgensen</t>
  </si>
  <si>
    <t>5188 8444</t>
  </si>
  <si>
    <t>Tuborgvej 235, 2400 Kbh NV</t>
  </si>
  <si>
    <t>henrik@170.dk</t>
  </si>
  <si>
    <t>arbejder nat</t>
  </si>
  <si>
    <t>Sygeplejekollegiet i kælderen</t>
  </si>
  <si>
    <t>Michael Hans</t>
  </si>
  <si>
    <t>2027 8662</t>
  </si>
  <si>
    <t>hansi1963@live.dk</t>
  </si>
  <si>
    <t>Lyndbyvej 155, 2100 Ø</t>
  </si>
  <si>
    <t>André Almy</t>
  </si>
  <si>
    <t>2720 7250</t>
  </si>
  <si>
    <t>Haraldsgade 69, 2100 Kbh Ø</t>
  </si>
  <si>
    <t>johnvillumsen64@gmail.com</t>
  </si>
  <si>
    <t>Rundt om gavlen under Netto</t>
  </si>
  <si>
    <t>Steven Bengtsson</t>
  </si>
  <si>
    <t>4017 2749</t>
  </si>
  <si>
    <t>Café Pitstop</t>
  </si>
  <si>
    <t>steven@vest-se.com</t>
  </si>
  <si>
    <t>Glostrup Shoppingcenter 112, 2600 Glostrup</t>
  </si>
  <si>
    <t>Tonie Schrøder</t>
  </si>
  <si>
    <t>2810 2224</t>
  </si>
  <si>
    <t>Spilleprogram for Division 1  sæson 2018-2019</t>
  </si>
  <si>
    <t>1. Runde   20.08 - 31.08</t>
  </si>
  <si>
    <t>2. Runde   03.09 - 14.09</t>
  </si>
  <si>
    <t>3. Runde   17.09 - 28.09</t>
  </si>
  <si>
    <t>4. Runde   01.10 - 12.10</t>
  </si>
  <si>
    <t>5. Runde   15.10 - 26.10</t>
  </si>
  <si>
    <t>6. Runde   29.10 - 09.11</t>
  </si>
  <si>
    <t>7. Runde   12.11 - 23.11</t>
  </si>
  <si>
    <t>8. Runde   26.11 - 07.12</t>
  </si>
  <si>
    <t>9. Runde   10.12 - 21.12</t>
  </si>
  <si>
    <t>10. Runde   07.01 - 18.01</t>
  </si>
  <si>
    <t>11. Runde   21.01 - 01.02</t>
  </si>
  <si>
    <t>12. Runde   04.02 - 15.02</t>
  </si>
  <si>
    <t>13. Runde   18.02 - 01.03</t>
  </si>
  <si>
    <t>14. Runde    04.03 - 15.03</t>
  </si>
  <si>
    <t>15. Runde    18.03 - 29.03</t>
  </si>
  <si>
    <t>16. Runde    01.04 - 12.04</t>
  </si>
  <si>
    <t>17. Runde    15.04 - 26.04</t>
  </si>
  <si>
    <t>18. Runde    29.04 - 10.05</t>
  </si>
  <si>
    <t>Brøndby Dart (Grønbyg)</t>
  </si>
  <si>
    <t>HI 1</t>
  </si>
  <si>
    <t>Geokon</t>
  </si>
  <si>
    <t xml:space="preserve">Posten Østerbro </t>
  </si>
  <si>
    <t>Brøndby Dart</t>
  </si>
  <si>
    <t>HI</t>
  </si>
  <si>
    <r>
      <t xml:space="preserve">Sæson 2018 - 2019    </t>
    </r>
    <r>
      <rPr>
        <b/>
        <sz val="12"/>
        <rFont val="Arial"/>
        <family val="2"/>
      </rPr>
      <t xml:space="preserve"> Ajourført  01. nov 2017</t>
    </r>
  </si>
  <si>
    <t>Christian Grønningen</t>
  </si>
  <si>
    <t>4034 4221</t>
  </si>
  <si>
    <t>Horsedammen 42 kld gang C</t>
  </si>
  <si>
    <t>christian_groenning@hotmail.com</t>
  </si>
  <si>
    <t>2605 Brøndby</t>
  </si>
  <si>
    <t>Paw Heitmann</t>
  </si>
  <si>
    <t>5073 9687</t>
  </si>
  <si>
    <t>Ingen hjemmebane</t>
  </si>
  <si>
    <t>sonnymackenhauer@hotmail.com</t>
  </si>
  <si>
    <t>Spiller alle kampe på udebane</t>
  </si>
  <si>
    <t>Per Sandager</t>
  </si>
  <si>
    <t>5123 6778</t>
  </si>
  <si>
    <t xml:space="preserve">Vasbygade 10, kælderen </t>
  </si>
  <si>
    <t>sandager56@gmail.com</t>
  </si>
  <si>
    <r>
      <t xml:space="preserve">2450 Kbh SV. </t>
    </r>
    <r>
      <rPr>
        <b/>
        <sz val="9"/>
        <color indexed="10"/>
        <rFont val="Arial"/>
        <family val="2"/>
      </rPr>
      <t>Holdlederen skal kontaktes</t>
    </r>
  </si>
  <si>
    <t>tonie@jubii.dk</t>
  </si>
  <si>
    <t>Brian Christiansen</t>
  </si>
  <si>
    <t>2068 5454</t>
  </si>
  <si>
    <t>privatbrian@godmail.dk</t>
  </si>
  <si>
    <t>2070 3324</t>
  </si>
  <si>
    <t xml:space="preserve">Sonny Mackenhauer </t>
  </si>
  <si>
    <t>sonnymachenhauer@hotmail.com</t>
  </si>
  <si>
    <t xml:space="preserve"> 2672 2630 </t>
  </si>
  <si>
    <t xml:space="preserve"> Per Sandager </t>
  </si>
  <si>
    <t xml:space="preserve">5123 6778 </t>
  </si>
  <si>
    <t>info@brondby-dart.dk</t>
  </si>
  <si>
    <t>har scoret</t>
  </si>
  <si>
    <t>Stilling og Tonspoint i Division 1  sæson 2018-2019</t>
  </si>
  <si>
    <t>???</t>
  </si>
  <si>
    <t>Carsten Kristensen</t>
  </si>
  <si>
    <t>Har trukket sig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</si>
</sst>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000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[$-406]d\.\ mmmm\ yyyy"/>
    <numFmt numFmtId="189" formatCode="d\.m\.yy;@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sz val="18"/>
      <name val="Arial"/>
      <family val="2"/>
    </font>
    <font>
      <sz val="9"/>
      <name val="Arial"/>
      <family val="2"/>
    </font>
    <font>
      <b/>
      <sz val="10"/>
      <color indexed="10"/>
      <name val="Comic Sans MS"/>
      <family val="4"/>
    </font>
    <font>
      <b/>
      <sz val="9"/>
      <color indexed="10"/>
      <name val="Arial"/>
      <family val="2"/>
    </font>
    <font>
      <sz val="8"/>
      <name val="MS Sans Serif"/>
      <family val="0"/>
    </font>
    <font>
      <sz val="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sz val="9"/>
      <color indexed="10"/>
      <name val="Arial"/>
      <family val="2"/>
    </font>
    <font>
      <sz val="10"/>
      <color indexed="13"/>
      <name val="MS Sans Serif"/>
      <family val="2"/>
    </font>
    <font>
      <b/>
      <sz val="12"/>
      <name val="Calibri"/>
      <family val="2"/>
    </font>
    <font>
      <sz val="10"/>
      <color indexed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0" borderId="3" applyNumberFormat="0" applyAlignment="0" applyProtection="0"/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55" applyNumberFormat="1" applyFont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left" vertical="center"/>
    </xf>
    <xf numFmtId="0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16" borderId="0" xfId="0" applyFill="1" applyAlignment="1">
      <alignment/>
    </xf>
    <xf numFmtId="1" fontId="1" fillId="16" borderId="1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5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49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22" fillId="0" borderId="10" xfId="49" applyFont="1" applyBorder="1" applyAlignment="1" applyProtection="1">
      <alignment/>
      <protection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2" fillId="0" borderId="0" xfId="49" applyFont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22" fillId="0" borderId="0" xfId="49" applyFont="1" applyAlignment="1" applyProtection="1">
      <alignment/>
      <protection/>
    </xf>
    <xf numFmtId="0" fontId="20" fillId="0" borderId="11" xfId="0" applyFont="1" applyBorder="1" applyAlignment="1">
      <alignment/>
    </xf>
    <xf numFmtId="0" fontId="8" fillId="0" borderId="0" xfId="49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23" fillId="0" borderId="0" xfId="53" applyFont="1">
      <alignment/>
      <protection/>
    </xf>
    <xf numFmtId="0" fontId="14" fillId="0" borderId="10" xfId="0" applyFont="1" applyBorder="1" applyAlignment="1">
      <alignment/>
    </xf>
    <xf numFmtId="0" fontId="24" fillId="0" borderId="0" xfId="49" applyFont="1" applyBorder="1" applyAlignment="1" applyProtection="1">
      <alignment/>
      <protection/>
    </xf>
    <xf numFmtId="0" fontId="8" fillId="0" borderId="0" xfId="49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3" fillId="0" borderId="0" xfId="53" applyFont="1" applyBorder="1">
      <alignment/>
      <protection/>
    </xf>
    <xf numFmtId="0" fontId="14" fillId="0" borderId="0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5" fillId="16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/>
    </xf>
    <xf numFmtId="49" fontId="5" fillId="36" borderId="0" xfId="0" applyNumberFormat="1" applyFont="1" applyFill="1" applyAlignment="1">
      <alignment horizontal="center"/>
    </xf>
    <xf numFmtId="1" fontId="5" fillId="36" borderId="0" xfId="0" applyNumberFormat="1" applyFont="1" applyFill="1" applyAlignment="1">
      <alignment horizontal="center"/>
    </xf>
    <xf numFmtId="0" fontId="9" fillId="36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" fontId="5" fillId="34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9" fillId="36" borderId="0" xfId="55" applyNumberFormat="1" applyFont="1" applyFill="1" applyBorder="1" applyAlignment="1">
      <alignment horizontal="left" vertical="center"/>
      <protection/>
    </xf>
    <xf numFmtId="0" fontId="5" fillId="36" borderId="0" xfId="0" applyFont="1" applyFill="1" applyAlignment="1">
      <alignment horizontal="center" vertical="center"/>
    </xf>
    <xf numFmtId="49" fontId="9" fillId="36" borderId="0" xfId="55" applyNumberFormat="1" applyFont="1" applyFill="1" applyBorder="1" applyAlignment="1">
      <alignment horizontal="center" vertical="center"/>
      <protection/>
    </xf>
    <xf numFmtId="184" fontId="9" fillId="36" borderId="0" xfId="55" applyNumberFormat="1" applyFont="1" applyFill="1" applyBorder="1" applyAlignment="1">
      <alignment horizontal="center" vertical="center"/>
      <protection/>
    </xf>
    <xf numFmtId="185" fontId="9" fillId="36" borderId="0" xfId="55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5" fontId="5" fillId="0" borderId="0" xfId="55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" fontId="5" fillId="0" borderId="0" xfId="54" applyNumberFormat="1" applyFont="1" applyBorder="1" applyAlignment="1">
      <alignment horizontal="center" vertical="center"/>
      <protection/>
    </xf>
    <xf numFmtId="1" fontId="5" fillId="34" borderId="0" xfId="54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11" xfId="52" applyFont="1" applyBorder="1">
      <alignment/>
      <protection/>
    </xf>
    <xf numFmtId="0" fontId="12" fillId="0" borderId="11" xfId="52" applyFont="1" applyBorder="1" applyAlignment="1">
      <alignment horizontal="left"/>
      <protection/>
    </xf>
    <xf numFmtId="0" fontId="12" fillId="0" borderId="11" xfId="52" applyFont="1" applyBorder="1" applyAlignment="1">
      <alignment horizontal="center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5" fillId="37" borderId="0" xfId="0" applyNumberFormat="1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2" fillId="13" borderId="0" xfId="0" applyFont="1" applyFill="1" applyAlignment="1">
      <alignment/>
    </xf>
    <xf numFmtId="0" fontId="5" fillId="13" borderId="0" xfId="0" applyNumberFormat="1" applyFont="1" applyFill="1" applyBorder="1" applyAlignment="1">
      <alignment horizontal="center"/>
    </xf>
    <xf numFmtId="0" fontId="5" fillId="13" borderId="0" xfId="0" applyNumberFormat="1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0" xfId="0" applyFont="1" applyFill="1" applyBorder="1" applyAlignment="1">
      <alignment vertical="center"/>
    </xf>
    <xf numFmtId="0" fontId="29" fillId="13" borderId="0" xfId="0" applyFont="1" applyFill="1" applyAlignment="1">
      <alignment horizontal="center"/>
    </xf>
    <xf numFmtId="0" fontId="5" fillId="13" borderId="0" xfId="0" applyFont="1" applyFill="1" applyBorder="1" applyAlignment="1">
      <alignment horizontal="center" vertical="center"/>
    </xf>
    <xf numFmtId="49" fontId="5" fillId="13" borderId="0" xfId="0" applyNumberFormat="1" applyFont="1" applyFill="1" applyAlignment="1">
      <alignment horizontal="center"/>
    </xf>
    <xf numFmtId="0" fontId="5" fillId="13" borderId="0" xfId="0" applyFont="1" applyFill="1" applyBorder="1" applyAlignment="1">
      <alignment horizontal="right" vertical="center"/>
    </xf>
    <xf numFmtId="0" fontId="5" fillId="13" borderId="0" xfId="0" applyFont="1" applyFill="1" applyBorder="1" applyAlignment="1">
      <alignment horizontal="left" vertical="center"/>
    </xf>
    <xf numFmtId="0" fontId="0" fillId="13" borderId="0" xfId="0" applyFont="1" applyFill="1" applyAlignment="1">
      <alignment/>
    </xf>
    <xf numFmtId="185" fontId="5" fillId="13" borderId="0" xfId="55" applyNumberFormat="1" applyFont="1" applyFill="1" applyBorder="1" applyAlignment="1">
      <alignment horizontal="center" vertical="center"/>
      <protection/>
    </xf>
    <xf numFmtId="1" fontId="5" fillId="13" borderId="0" xfId="0" applyNumberFormat="1" applyFont="1" applyFill="1" applyAlignment="1">
      <alignment horizontal="center"/>
    </xf>
    <xf numFmtId="0" fontId="1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5" fontId="5" fillId="16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 3" xfId="52"/>
    <cellStyle name="Normal 4" xfId="53"/>
    <cellStyle name="Normal_1. Division" xfId="54"/>
    <cellStyle name="Normal_Tons slut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herringstad@gmail.com" TargetMode="External" /><Relationship Id="rId2" Type="http://schemas.openxmlformats.org/officeDocument/2006/relationships/hyperlink" Target="mailto:reps@dsb.dk" TargetMode="External" /><Relationship Id="rId3" Type="http://schemas.openxmlformats.org/officeDocument/2006/relationships/hyperlink" Target="mailto:johnvillumsen64@gmail.com" TargetMode="External" /><Relationship Id="rId4" Type="http://schemas.openxmlformats.org/officeDocument/2006/relationships/hyperlink" Target="mailto:tonnytila@gmail.com" TargetMode="External" /><Relationship Id="rId5" Type="http://schemas.openxmlformats.org/officeDocument/2006/relationships/hyperlink" Target="mailto:lr@danskespil.dk" TargetMode="External" /><Relationship Id="rId6" Type="http://schemas.openxmlformats.org/officeDocument/2006/relationships/hyperlink" Target="mailto:mitnavn1965@yahoo.dk" TargetMode="External" /><Relationship Id="rId7" Type="http://schemas.openxmlformats.org/officeDocument/2006/relationships/hyperlink" Target="mailto:reps@dsb.dk" TargetMode="External" /><Relationship Id="rId8" Type="http://schemas.openxmlformats.org/officeDocument/2006/relationships/hyperlink" Target="mailto:sonnymackenhauer@hotmail.com" TargetMode="External" /><Relationship Id="rId9" Type="http://schemas.openxmlformats.org/officeDocument/2006/relationships/hyperlink" Target="mailto:johnvillumsen64@gmail.com" TargetMode="External" /><Relationship Id="rId10" Type="http://schemas.openxmlformats.org/officeDocument/2006/relationships/hyperlink" Target="mailto:christian_groenning@hotmail.com" TargetMode="External" /><Relationship Id="rId11" Type="http://schemas.openxmlformats.org/officeDocument/2006/relationships/hyperlink" Target="mailto:steven@vest-se.com" TargetMode="External" /><Relationship Id="rId12" Type="http://schemas.openxmlformats.org/officeDocument/2006/relationships/hyperlink" Target="mailto:privatbrian@godmail.dk" TargetMode="External" /><Relationship Id="rId13" Type="http://schemas.openxmlformats.org/officeDocument/2006/relationships/hyperlink" Target="mailto:tonie@jubii.dk" TargetMode="External" /><Relationship Id="rId14" Type="http://schemas.openxmlformats.org/officeDocument/2006/relationships/hyperlink" Target="mailto:reps@dsb.dk" TargetMode="External" /><Relationship Id="rId15" Type="http://schemas.openxmlformats.org/officeDocument/2006/relationships/hyperlink" Target="mailto:info@brondby-dart.dk" TargetMode="External" /><Relationship Id="rId16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82" customWidth="1"/>
    <col min="2" max="2" width="1.7109375" style="82" customWidth="1"/>
    <col min="3" max="3" width="16.7109375" style="82" customWidth="1"/>
    <col min="4" max="8" width="5.7109375" style="82" customWidth="1"/>
    <col min="9" max="9" width="16.7109375" style="82" customWidth="1"/>
    <col min="10" max="10" width="1.57421875" style="82" bestFit="1" customWidth="1"/>
    <col min="11" max="11" width="16.7109375" style="82" customWidth="1"/>
    <col min="12" max="15" width="5.7109375" style="82" customWidth="1"/>
    <col min="16" max="16" width="19.00390625" style="82" bestFit="1" customWidth="1"/>
    <col min="17" max="16384" width="9.140625" style="82" customWidth="1"/>
  </cols>
  <sheetData>
    <row r="1" spans="1:14" s="72" customFormat="1" ht="24.75" customHeight="1" thickBot="1">
      <c r="A1" s="68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1" t="s">
        <v>24</v>
      </c>
      <c r="M1" s="171">
        <v>43438</v>
      </c>
      <c r="N1" s="171"/>
    </row>
    <row r="2" s="73" customFormat="1" ht="16.5" customHeight="1" thickTop="1"/>
    <row r="3" s="73" customFormat="1" ht="16.5" customHeight="1"/>
    <row r="4" spans="1:13" s="76" customFormat="1" ht="16.5" customHeight="1">
      <c r="A4" s="167" t="s">
        <v>87</v>
      </c>
      <c r="B4" s="168"/>
      <c r="C4" s="168"/>
      <c r="D4" s="74"/>
      <c r="E4" s="75" t="s">
        <v>28</v>
      </c>
      <c r="F4" s="74"/>
      <c r="G4" s="74"/>
      <c r="H4" s="74"/>
      <c r="I4" s="167" t="s">
        <v>96</v>
      </c>
      <c r="J4" s="170"/>
      <c r="K4" s="170"/>
      <c r="M4" s="75" t="s">
        <v>28</v>
      </c>
    </row>
    <row r="5" spans="1:24" ht="16.5" customHeight="1">
      <c r="A5" s="134" t="s">
        <v>34</v>
      </c>
      <c r="B5" s="135" t="s">
        <v>10</v>
      </c>
      <c r="C5" s="134" t="s">
        <v>109</v>
      </c>
      <c r="D5" s="153">
        <f>'Danske Spil'!C4</f>
        <v>0</v>
      </c>
      <c r="E5" s="153" t="s">
        <v>10</v>
      </c>
      <c r="F5" s="153">
        <f>'Danske Spil'!D4</f>
        <v>0</v>
      </c>
      <c r="G5" s="154"/>
      <c r="H5" s="81"/>
      <c r="I5" s="134" t="s">
        <v>109</v>
      </c>
      <c r="J5" s="139" t="s">
        <v>10</v>
      </c>
      <c r="K5" s="134" t="s">
        <v>34</v>
      </c>
      <c r="L5" s="153">
        <f>'Brøndby Dart'!C13</f>
        <v>0</v>
      </c>
      <c r="M5" s="153" t="s">
        <v>10</v>
      </c>
      <c r="N5" s="153">
        <f>'Brøndby Dart'!D13</f>
        <v>0</v>
      </c>
      <c r="O5" s="154"/>
      <c r="R5" s="78"/>
      <c r="T5" s="72"/>
      <c r="U5" s="77"/>
      <c r="V5" s="77"/>
      <c r="W5" s="78"/>
      <c r="X5" s="77"/>
    </row>
    <row r="6" spans="1:24" ht="16.5" customHeight="1">
      <c r="A6" s="134" t="s">
        <v>106</v>
      </c>
      <c r="B6" s="135" t="s">
        <v>10</v>
      </c>
      <c r="C6" s="136" t="s">
        <v>107</v>
      </c>
      <c r="D6" s="79">
        <f>'HI'!C4</f>
        <v>7</v>
      </c>
      <c r="E6" s="79" t="s">
        <v>10</v>
      </c>
      <c r="F6" s="79">
        <f>'HI'!D4</f>
        <v>9</v>
      </c>
      <c r="G6" s="80"/>
      <c r="H6" s="81"/>
      <c r="I6" s="136" t="s">
        <v>107</v>
      </c>
      <c r="J6" s="139" t="s">
        <v>10</v>
      </c>
      <c r="K6" s="134" t="s">
        <v>106</v>
      </c>
      <c r="L6" s="79">
        <f>Geokon!C13</f>
        <v>0</v>
      </c>
      <c r="M6" s="79" t="s">
        <v>10</v>
      </c>
      <c r="N6" s="79">
        <f>Geokon!D13</f>
        <v>0</v>
      </c>
      <c r="O6" s="80"/>
      <c r="R6" s="78"/>
      <c r="T6" s="72"/>
      <c r="U6" s="77"/>
      <c r="V6" s="77"/>
      <c r="W6" s="78"/>
      <c r="X6" s="77"/>
    </row>
    <row r="7" spans="1:24" ht="16.5" customHeight="1">
      <c r="A7" s="134" t="s">
        <v>18</v>
      </c>
      <c r="B7" s="135" t="s">
        <v>10</v>
      </c>
      <c r="C7" s="136" t="s">
        <v>32</v>
      </c>
      <c r="D7" s="79">
        <f>'DSB 1'!C4</f>
        <v>13</v>
      </c>
      <c r="E7" s="79" t="s">
        <v>10</v>
      </c>
      <c r="F7" s="79">
        <f>'DSB 1'!D4</f>
        <v>3</v>
      </c>
      <c r="G7" s="81"/>
      <c r="H7" s="81"/>
      <c r="I7" s="136" t="s">
        <v>32</v>
      </c>
      <c r="J7" s="139" t="s">
        <v>10</v>
      </c>
      <c r="K7" s="134" t="s">
        <v>18</v>
      </c>
      <c r="L7" s="79">
        <f>'DSB 2'!C13</f>
        <v>0</v>
      </c>
      <c r="M7" s="79" t="s">
        <v>10</v>
      </c>
      <c r="N7" s="79">
        <f>'DSB 2'!D13</f>
        <v>0</v>
      </c>
      <c r="O7" s="80"/>
      <c r="R7" s="78"/>
      <c r="T7" s="72"/>
      <c r="U7" s="77"/>
      <c r="V7" s="77"/>
      <c r="W7" s="78"/>
      <c r="X7" s="77"/>
    </row>
    <row r="8" spans="1:24" ht="16.5" customHeight="1">
      <c r="A8" s="136" t="s">
        <v>35</v>
      </c>
      <c r="B8" s="135" t="s">
        <v>10</v>
      </c>
      <c r="C8" s="136" t="s">
        <v>36</v>
      </c>
      <c r="D8" s="83">
        <f>'Vestegnens Dartklub'!C4</f>
        <v>3</v>
      </c>
      <c r="E8" s="79" t="s">
        <v>10</v>
      </c>
      <c r="F8" s="83">
        <f>'Vestegnens Dartklub'!D4</f>
        <v>13</v>
      </c>
      <c r="G8" s="84"/>
      <c r="H8" s="84"/>
      <c r="I8" s="136" t="s">
        <v>36</v>
      </c>
      <c r="J8" s="139" t="s">
        <v>10</v>
      </c>
      <c r="K8" s="136" t="s">
        <v>35</v>
      </c>
      <c r="L8" s="83">
        <f>IBBH!C13</f>
        <v>0</v>
      </c>
      <c r="M8" s="79" t="s">
        <v>10</v>
      </c>
      <c r="N8" s="83">
        <f>IBBH!D13</f>
        <v>0</v>
      </c>
      <c r="O8" s="80"/>
      <c r="R8" s="78"/>
      <c r="T8" s="72"/>
      <c r="U8" s="77"/>
      <c r="V8" s="77"/>
      <c r="W8" s="78"/>
      <c r="X8" s="77"/>
    </row>
    <row r="9" spans="1:24" ht="16.5" customHeight="1">
      <c r="A9" s="137" t="s">
        <v>27</v>
      </c>
      <c r="B9" s="135" t="s">
        <v>10</v>
      </c>
      <c r="C9" s="138" t="s">
        <v>37</v>
      </c>
      <c r="D9" s="79">
        <f>'Posten Østerbro'!C4</f>
        <v>3</v>
      </c>
      <c r="E9" s="79" t="s">
        <v>10</v>
      </c>
      <c r="F9" s="79">
        <f>'Posten Østerbro'!D4</f>
        <v>13</v>
      </c>
      <c r="G9" s="84"/>
      <c r="H9" s="84"/>
      <c r="I9" s="138" t="s">
        <v>37</v>
      </c>
      <c r="J9" s="135" t="s">
        <v>10</v>
      </c>
      <c r="K9" s="137" t="s">
        <v>27</v>
      </c>
      <c r="L9" s="83">
        <f>'MH Malermester'!C13</f>
        <v>0</v>
      </c>
      <c r="M9" s="79" t="s">
        <v>10</v>
      </c>
      <c r="N9" s="83">
        <f>'MH Malermester'!D13</f>
        <v>0</v>
      </c>
      <c r="O9" s="80"/>
      <c r="R9" s="78"/>
      <c r="T9" s="72"/>
      <c r="U9" s="77"/>
      <c r="V9" s="77"/>
      <c r="W9" s="78"/>
      <c r="X9" s="77"/>
    </row>
    <row r="10" spans="1:14" s="72" customFormat="1" ht="16.5" customHeight="1">
      <c r="A10" s="167" t="s">
        <v>88</v>
      </c>
      <c r="B10" s="168"/>
      <c r="C10" s="168"/>
      <c r="D10" s="75"/>
      <c r="F10" s="75"/>
      <c r="G10" s="74"/>
      <c r="H10" s="74"/>
      <c r="I10" s="167" t="s">
        <v>97</v>
      </c>
      <c r="J10" s="170"/>
      <c r="K10" s="170"/>
      <c r="L10" s="75"/>
      <c r="N10" s="75"/>
    </row>
    <row r="11" spans="1:24" ht="16.5" customHeight="1">
      <c r="A11" s="137" t="s">
        <v>27</v>
      </c>
      <c r="B11" s="135" t="s">
        <v>10</v>
      </c>
      <c r="C11" s="134" t="s">
        <v>34</v>
      </c>
      <c r="D11" s="79">
        <f>'Posten Østerbro'!C5</f>
        <v>10</v>
      </c>
      <c r="E11" s="79" t="s">
        <v>10</v>
      </c>
      <c r="F11" s="79">
        <f>'Posten Østerbro'!D5</f>
        <v>6</v>
      </c>
      <c r="G11" s="80"/>
      <c r="H11" s="81"/>
      <c r="I11" s="134" t="s">
        <v>34</v>
      </c>
      <c r="J11" s="139" t="s">
        <v>10</v>
      </c>
      <c r="K11" s="136" t="s">
        <v>27</v>
      </c>
      <c r="L11" s="79">
        <f>'Danske Spil'!C14</f>
        <v>0</v>
      </c>
      <c r="M11" s="79" t="s">
        <v>10</v>
      </c>
      <c r="N11" s="79">
        <f>'Danske Spil'!D14</f>
        <v>0</v>
      </c>
      <c r="O11" s="80"/>
      <c r="R11" s="78"/>
      <c r="V11" s="77"/>
      <c r="W11" s="78"/>
      <c r="X11" s="77"/>
    </row>
    <row r="12" spans="1:24" ht="16.5" customHeight="1">
      <c r="A12" s="136" t="s">
        <v>36</v>
      </c>
      <c r="B12" s="135" t="s">
        <v>10</v>
      </c>
      <c r="C12" s="134" t="s">
        <v>106</v>
      </c>
      <c r="D12" s="83">
        <f>IBBH!C5</f>
        <v>14</v>
      </c>
      <c r="E12" s="79" t="s">
        <v>10</v>
      </c>
      <c r="F12" s="83">
        <f>IBBH!D5</f>
        <v>2</v>
      </c>
      <c r="G12" s="80"/>
      <c r="H12" s="86"/>
      <c r="I12" s="134" t="s">
        <v>106</v>
      </c>
      <c r="J12" s="139" t="s">
        <v>10</v>
      </c>
      <c r="K12" s="136" t="s">
        <v>36</v>
      </c>
      <c r="L12" s="83">
        <f>'HI'!C14</f>
        <v>0</v>
      </c>
      <c r="M12" s="79" t="s">
        <v>10</v>
      </c>
      <c r="N12" s="83">
        <f>'HI'!D14</f>
        <v>0</v>
      </c>
      <c r="O12" s="80"/>
      <c r="R12" s="78"/>
      <c r="V12" s="77"/>
      <c r="W12" s="78"/>
      <c r="X12" s="77"/>
    </row>
    <row r="13" spans="1:24" ht="16.5" customHeight="1">
      <c r="A13" s="138" t="s">
        <v>37</v>
      </c>
      <c r="B13" s="135" t="s">
        <v>10</v>
      </c>
      <c r="C13" s="136" t="s">
        <v>35</v>
      </c>
      <c r="D13" s="83">
        <f>'MH Malermester'!C5</f>
        <v>16</v>
      </c>
      <c r="E13" s="79" t="s">
        <v>10</v>
      </c>
      <c r="F13" s="83">
        <f>'MH Malermester'!D5</f>
        <v>0</v>
      </c>
      <c r="G13" s="80"/>
      <c r="H13" s="86"/>
      <c r="I13" s="136" t="s">
        <v>35</v>
      </c>
      <c r="J13" s="135" t="s">
        <v>10</v>
      </c>
      <c r="K13" s="138" t="s">
        <v>37</v>
      </c>
      <c r="L13" s="83">
        <f>'Vestegnens Dartklub'!C14</f>
        <v>0</v>
      </c>
      <c r="M13" s="79" t="s">
        <v>10</v>
      </c>
      <c r="N13" s="83">
        <f>'Vestegnens Dartklub'!D14</f>
        <v>0</v>
      </c>
      <c r="R13" s="78"/>
      <c r="V13" s="77"/>
      <c r="W13" s="78"/>
      <c r="X13" s="77"/>
    </row>
    <row r="14" spans="1:24" ht="16.5" customHeight="1">
      <c r="A14" s="134" t="s">
        <v>32</v>
      </c>
      <c r="B14" s="139" t="s">
        <v>10</v>
      </c>
      <c r="C14" s="134" t="s">
        <v>109</v>
      </c>
      <c r="D14" s="153">
        <f>'DSB 2'!C5</f>
        <v>0</v>
      </c>
      <c r="E14" s="153" t="s">
        <v>10</v>
      </c>
      <c r="F14" s="153">
        <f>'DSB 2'!D5</f>
        <v>0</v>
      </c>
      <c r="G14" s="154"/>
      <c r="H14" s="84"/>
      <c r="I14" s="134" t="s">
        <v>109</v>
      </c>
      <c r="J14" s="135" t="s">
        <v>10</v>
      </c>
      <c r="K14" s="134" t="s">
        <v>32</v>
      </c>
      <c r="L14" s="153">
        <f>'Brøndby Dart'!C14</f>
        <v>0</v>
      </c>
      <c r="M14" s="153" t="s">
        <v>10</v>
      </c>
      <c r="N14" s="153">
        <f>'Brøndby Dart'!D14</f>
        <v>0</v>
      </c>
      <c r="O14" s="154"/>
      <c r="R14" s="78"/>
      <c r="V14" s="77"/>
      <c r="W14" s="78"/>
      <c r="X14" s="77"/>
    </row>
    <row r="15" spans="1:24" ht="16.5" customHeight="1">
      <c r="A15" s="136" t="s">
        <v>107</v>
      </c>
      <c r="B15" s="135" t="s">
        <v>10</v>
      </c>
      <c r="C15" s="134" t="s">
        <v>18</v>
      </c>
      <c r="D15" s="83">
        <f>Geokon!C5</f>
        <v>0</v>
      </c>
      <c r="E15" s="79" t="s">
        <v>10</v>
      </c>
      <c r="F15" s="83">
        <f>Geokon!D5</f>
        <v>16</v>
      </c>
      <c r="G15" s="84"/>
      <c r="H15" s="84"/>
      <c r="I15" s="134" t="s">
        <v>18</v>
      </c>
      <c r="J15" s="139" t="s">
        <v>10</v>
      </c>
      <c r="K15" s="136" t="s">
        <v>107</v>
      </c>
      <c r="L15" s="83">
        <f>'DSB 1'!C14</f>
        <v>0</v>
      </c>
      <c r="M15" s="79" t="s">
        <v>10</v>
      </c>
      <c r="N15" s="83">
        <f>'DSB 1'!D14</f>
        <v>0</v>
      </c>
      <c r="O15" s="80"/>
      <c r="R15" s="78"/>
      <c r="V15" s="77"/>
      <c r="W15" s="78"/>
      <c r="X15" s="77"/>
    </row>
    <row r="16" spans="1:14" s="72" customFormat="1" ht="16.5" customHeight="1">
      <c r="A16" s="167" t="s">
        <v>89</v>
      </c>
      <c r="B16" s="168"/>
      <c r="C16" s="168"/>
      <c r="D16" s="75"/>
      <c r="F16" s="75"/>
      <c r="G16" s="74"/>
      <c r="H16" s="74"/>
      <c r="I16" s="167" t="s">
        <v>98</v>
      </c>
      <c r="J16" s="170"/>
      <c r="K16" s="170"/>
      <c r="L16" s="75"/>
      <c r="N16" s="75"/>
    </row>
    <row r="17" spans="1:15" ht="16.5" customHeight="1">
      <c r="A17" s="134" t="s">
        <v>109</v>
      </c>
      <c r="B17" s="135" t="s">
        <v>10</v>
      </c>
      <c r="C17" s="138" t="s">
        <v>37</v>
      </c>
      <c r="D17" s="153">
        <f>'Brøndby Dart'!C6</f>
        <v>0</v>
      </c>
      <c r="E17" s="153" t="s">
        <v>10</v>
      </c>
      <c r="F17" s="153">
        <f>'Brøndby Dart'!D6</f>
        <v>0</v>
      </c>
      <c r="G17" s="154"/>
      <c r="H17" s="81"/>
      <c r="I17" s="138" t="s">
        <v>37</v>
      </c>
      <c r="J17" s="135" t="s">
        <v>10</v>
      </c>
      <c r="K17" s="134" t="s">
        <v>109</v>
      </c>
      <c r="L17" s="153">
        <f>'MH Malermester'!C15</f>
        <v>0</v>
      </c>
      <c r="M17" s="153" t="s">
        <v>10</v>
      </c>
      <c r="N17" s="153">
        <f>'MH Malermester'!D15</f>
        <v>0</v>
      </c>
      <c r="O17" s="154"/>
    </row>
    <row r="18" spans="1:14" ht="16.5" customHeight="1">
      <c r="A18" s="134" t="s">
        <v>34</v>
      </c>
      <c r="B18" s="135" t="s">
        <v>10</v>
      </c>
      <c r="C18" s="136" t="s">
        <v>35</v>
      </c>
      <c r="D18" s="83">
        <f>'Danske Spil'!C6</f>
        <v>13</v>
      </c>
      <c r="E18" s="79" t="s">
        <v>10</v>
      </c>
      <c r="F18" s="83">
        <f>'Danske Spil'!D6</f>
        <v>3</v>
      </c>
      <c r="G18" s="80"/>
      <c r="H18" s="81"/>
      <c r="I18" s="136" t="s">
        <v>35</v>
      </c>
      <c r="J18" s="139" t="s">
        <v>10</v>
      </c>
      <c r="K18" s="134" t="s">
        <v>34</v>
      </c>
      <c r="L18" s="83">
        <f>'Vestegnens Dartklub'!C15</f>
        <v>0</v>
      </c>
      <c r="M18" s="79" t="s">
        <v>10</v>
      </c>
      <c r="N18" s="83">
        <f>'Vestegnens Dartklub'!D15</f>
        <v>0</v>
      </c>
    </row>
    <row r="19" spans="1:15" ht="16.5" customHeight="1">
      <c r="A19" s="134" t="s">
        <v>18</v>
      </c>
      <c r="B19" s="135" t="s">
        <v>10</v>
      </c>
      <c r="C19" s="136" t="s">
        <v>36</v>
      </c>
      <c r="D19" s="83">
        <f>'DSB 1'!C6</f>
        <v>13</v>
      </c>
      <c r="E19" s="79" t="s">
        <v>10</v>
      </c>
      <c r="F19" s="83">
        <f>'DSB 1'!D6</f>
        <v>3</v>
      </c>
      <c r="G19" s="80"/>
      <c r="H19" s="86"/>
      <c r="I19" s="136" t="s">
        <v>36</v>
      </c>
      <c r="J19" s="139" t="s">
        <v>10</v>
      </c>
      <c r="K19" s="134" t="s">
        <v>18</v>
      </c>
      <c r="L19" s="83">
        <f>IBBH!C15</f>
        <v>0</v>
      </c>
      <c r="M19" s="79" t="s">
        <v>10</v>
      </c>
      <c r="N19" s="83">
        <f>IBBH!D15</f>
        <v>0</v>
      </c>
      <c r="O19" s="80"/>
    </row>
    <row r="20" spans="1:15" ht="16.5" customHeight="1">
      <c r="A20" s="134" t="s">
        <v>107</v>
      </c>
      <c r="B20" s="139" t="s">
        <v>10</v>
      </c>
      <c r="C20" s="134" t="s">
        <v>32</v>
      </c>
      <c r="D20" s="83">
        <f>Geokon!C6</f>
        <v>9</v>
      </c>
      <c r="E20" s="79" t="s">
        <v>10</v>
      </c>
      <c r="F20" s="83">
        <f>Geokon!D6</f>
        <v>7</v>
      </c>
      <c r="G20" s="80"/>
      <c r="H20" s="84"/>
      <c r="I20" s="134" t="s">
        <v>32</v>
      </c>
      <c r="J20" s="135" t="s">
        <v>10</v>
      </c>
      <c r="K20" s="134" t="s">
        <v>107</v>
      </c>
      <c r="L20" s="83">
        <f>'DSB 2'!C15</f>
        <v>0</v>
      </c>
      <c r="M20" s="79" t="s">
        <v>10</v>
      </c>
      <c r="N20" s="83">
        <f>'DSB 2'!D15</f>
        <v>0</v>
      </c>
      <c r="O20" s="85"/>
    </row>
    <row r="21" spans="1:15" ht="16.5" customHeight="1">
      <c r="A21" s="134" t="s">
        <v>106</v>
      </c>
      <c r="B21" s="135" t="s">
        <v>10</v>
      </c>
      <c r="C21" s="134" t="s">
        <v>27</v>
      </c>
      <c r="D21" s="83">
        <f>'HI'!C6</f>
        <v>1</v>
      </c>
      <c r="E21" s="79" t="s">
        <v>10</v>
      </c>
      <c r="F21" s="83">
        <f>'HI'!D6</f>
        <v>15</v>
      </c>
      <c r="G21" s="84"/>
      <c r="H21" s="84"/>
      <c r="I21" s="134" t="s">
        <v>27</v>
      </c>
      <c r="J21" s="139" t="s">
        <v>10</v>
      </c>
      <c r="K21" s="134" t="s">
        <v>106</v>
      </c>
      <c r="L21" s="83">
        <f>'Posten Østerbro'!C15</f>
        <v>0</v>
      </c>
      <c r="M21" s="79" t="s">
        <v>10</v>
      </c>
      <c r="N21" s="83">
        <f>'Posten Østerbro'!D15</f>
        <v>0</v>
      </c>
      <c r="O21" s="85"/>
    </row>
    <row r="22" spans="1:14" s="72" customFormat="1" ht="16.5" customHeight="1">
      <c r="A22" s="167" t="s">
        <v>90</v>
      </c>
      <c r="B22" s="169"/>
      <c r="C22" s="169"/>
      <c r="D22" s="87"/>
      <c r="F22" s="87"/>
      <c r="G22" s="88"/>
      <c r="H22" s="88"/>
      <c r="I22" s="167" t="s">
        <v>99</v>
      </c>
      <c r="J22" s="170"/>
      <c r="K22" s="170"/>
      <c r="L22" s="87"/>
      <c r="N22" s="87"/>
    </row>
    <row r="23" spans="1:15" ht="16.5" customHeight="1">
      <c r="A23" s="136" t="s">
        <v>107</v>
      </c>
      <c r="B23" s="135" t="s">
        <v>10</v>
      </c>
      <c r="C23" s="134" t="s">
        <v>109</v>
      </c>
      <c r="D23" s="153">
        <f>Geokon!C7</f>
        <v>0</v>
      </c>
      <c r="E23" s="153" t="s">
        <v>10</v>
      </c>
      <c r="F23" s="153">
        <f>Geokon!D7</f>
        <v>0</v>
      </c>
      <c r="G23" s="154"/>
      <c r="H23" s="81"/>
      <c r="I23" s="134" t="s">
        <v>109</v>
      </c>
      <c r="J23" s="36" t="s">
        <v>10</v>
      </c>
      <c r="K23" s="136" t="s">
        <v>107</v>
      </c>
      <c r="L23" s="153">
        <f>'Brøndby Dart'!C16</f>
        <v>0</v>
      </c>
      <c r="M23" s="153" t="s">
        <v>10</v>
      </c>
      <c r="N23" s="153">
        <f>'Brøndby Dart'!D16</f>
        <v>0</v>
      </c>
      <c r="O23" s="154"/>
    </row>
    <row r="24" spans="1:15" ht="16.5" customHeight="1">
      <c r="A24" s="138" t="s">
        <v>37</v>
      </c>
      <c r="B24" s="140"/>
      <c r="C24" s="134" t="s">
        <v>34</v>
      </c>
      <c r="D24" s="83">
        <f>'MH Malermester'!C7</f>
        <v>16</v>
      </c>
      <c r="E24" s="79" t="s">
        <v>10</v>
      </c>
      <c r="F24" s="83">
        <f>'MH Malermester'!D7</f>
        <v>0</v>
      </c>
      <c r="G24" s="80"/>
      <c r="H24" s="86"/>
      <c r="I24" s="134" t="s">
        <v>34</v>
      </c>
      <c r="J24" s="36" t="s">
        <v>10</v>
      </c>
      <c r="K24" s="138" t="s">
        <v>37</v>
      </c>
      <c r="L24" s="83">
        <f>'Danske Spil'!C16</f>
        <v>0</v>
      </c>
      <c r="M24" s="79" t="s">
        <v>10</v>
      </c>
      <c r="N24" s="83">
        <f>'Danske Spil'!D16</f>
        <v>0</v>
      </c>
      <c r="O24" s="85"/>
    </row>
    <row r="25" spans="1:15" ht="16.5" customHeight="1">
      <c r="A25" s="134" t="s">
        <v>108</v>
      </c>
      <c r="B25" s="135" t="s">
        <v>10</v>
      </c>
      <c r="C25" s="134" t="s">
        <v>36</v>
      </c>
      <c r="D25" s="83">
        <f>'Posten Østerbro'!C7</f>
        <v>12</v>
      </c>
      <c r="E25" s="79" t="s">
        <v>10</v>
      </c>
      <c r="F25" s="83">
        <f>'Posten Østerbro'!D7</f>
        <v>4</v>
      </c>
      <c r="G25" s="81"/>
      <c r="H25" s="81"/>
      <c r="I25" s="134" t="s">
        <v>36</v>
      </c>
      <c r="J25" s="142" t="s">
        <v>10</v>
      </c>
      <c r="K25" s="134" t="s">
        <v>108</v>
      </c>
      <c r="L25" s="83">
        <f>IBBH!C16</f>
        <v>0</v>
      </c>
      <c r="M25" s="79" t="s">
        <v>10</v>
      </c>
      <c r="N25" s="83">
        <f>IBBH!D16</f>
        <v>0</v>
      </c>
      <c r="O25" s="72"/>
    </row>
    <row r="26" spans="1:15" ht="16.5" customHeight="1">
      <c r="A26" s="136" t="s">
        <v>35</v>
      </c>
      <c r="B26" s="135" t="s">
        <v>10</v>
      </c>
      <c r="C26" s="134" t="s">
        <v>18</v>
      </c>
      <c r="D26" s="83">
        <f>'Vestegnens Dartklub'!C7</f>
        <v>0</v>
      </c>
      <c r="E26" s="79" t="s">
        <v>10</v>
      </c>
      <c r="F26" s="83">
        <f>'Vestegnens Dartklub'!D7</f>
        <v>0</v>
      </c>
      <c r="G26" s="80" t="s">
        <v>140</v>
      </c>
      <c r="H26" s="84"/>
      <c r="I26" s="134" t="s">
        <v>18</v>
      </c>
      <c r="J26" s="142" t="s">
        <v>10</v>
      </c>
      <c r="K26" s="136" t="s">
        <v>35</v>
      </c>
      <c r="L26" s="83">
        <f>'DSB 1'!C16</f>
        <v>0</v>
      </c>
      <c r="M26" s="79" t="s">
        <v>10</v>
      </c>
      <c r="N26" s="83">
        <f>'DSB 1'!D16</f>
        <v>0</v>
      </c>
      <c r="O26" s="72"/>
    </row>
    <row r="27" spans="1:15" ht="16.5" customHeight="1">
      <c r="A27" s="136" t="s">
        <v>32</v>
      </c>
      <c r="B27" s="53" t="s">
        <v>10</v>
      </c>
      <c r="C27" s="134" t="s">
        <v>106</v>
      </c>
      <c r="D27" s="83">
        <f>'DSB 2'!C7</f>
        <v>11</v>
      </c>
      <c r="E27" s="79" t="s">
        <v>10</v>
      </c>
      <c r="F27" s="83">
        <f>'DSB 2'!D7</f>
        <v>5</v>
      </c>
      <c r="G27" s="80"/>
      <c r="H27" s="84"/>
      <c r="I27" s="134" t="s">
        <v>106</v>
      </c>
      <c r="J27" s="135" t="s">
        <v>10</v>
      </c>
      <c r="K27" s="136" t="s">
        <v>32</v>
      </c>
      <c r="L27" s="83">
        <f>'HI'!C16</f>
        <v>0</v>
      </c>
      <c r="M27" s="79" t="s">
        <v>10</v>
      </c>
      <c r="N27" s="83">
        <f>'HI'!D16</f>
        <v>0</v>
      </c>
      <c r="O27" s="72"/>
    </row>
    <row r="28" spans="1:14" s="72" customFormat="1" ht="16.5" customHeight="1">
      <c r="A28" s="167" t="s">
        <v>91</v>
      </c>
      <c r="B28" s="168"/>
      <c r="C28" s="168"/>
      <c r="D28" s="75"/>
      <c r="F28" s="75"/>
      <c r="G28" s="74"/>
      <c r="H28" s="74"/>
      <c r="I28" s="167" t="s">
        <v>100</v>
      </c>
      <c r="J28" s="170"/>
      <c r="K28" s="170"/>
      <c r="L28" s="75"/>
      <c r="N28" s="75"/>
    </row>
    <row r="29" spans="1:15" ht="16.5" customHeight="1">
      <c r="A29" s="136" t="s">
        <v>36</v>
      </c>
      <c r="B29" s="135" t="s">
        <v>10</v>
      </c>
      <c r="C29" s="134" t="s">
        <v>34</v>
      </c>
      <c r="D29" s="83">
        <f>IBBH!C8</f>
        <v>16</v>
      </c>
      <c r="E29" s="79" t="s">
        <v>10</v>
      </c>
      <c r="F29" s="83">
        <f>IBBH!D8</f>
        <v>0</v>
      </c>
      <c r="G29" s="80"/>
      <c r="H29" s="86"/>
      <c r="I29" s="134" t="s">
        <v>34</v>
      </c>
      <c r="J29" s="47" t="s">
        <v>10</v>
      </c>
      <c r="K29" s="136" t="s">
        <v>36</v>
      </c>
      <c r="L29" s="83">
        <f>'Danske Spil'!C17</f>
        <v>0</v>
      </c>
      <c r="M29" s="79" t="s">
        <v>10</v>
      </c>
      <c r="N29" s="83">
        <f>'Danske Spil'!D17</f>
        <v>0</v>
      </c>
      <c r="O29" s="85"/>
    </row>
    <row r="30" spans="1:15" ht="16.5" customHeight="1">
      <c r="A30" s="136" t="s">
        <v>106</v>
      </c>
      <c r="B30" s="135" t="s">
        <v>10</v>
      </c>
      <c r="C30" s="134" t="s">
        <v>18</v>
      </c>
      <c r="D30" s="83">
        <f>'HI'!C8</f>
        <v>0</v>
      </c>
      <c r="E30" s="79" t="s">
        <v>10</v>
      </c>
      <c r="F30" s="83">
        <f>'HI'!D8</f>
        <v>16</v>
      </c>
      <c r="G30" s="80"/>
      <c r="H30" s="81"/>
      <c r="I30" s="134" t="s">
        <v>18</v>
      </c>
      <c r="J30" s="53" t="s">
        <v>10</v>
      </c>
      <c r="K30" s="136" t="s">
        <v>106</v>
      </c>
      <c r="L30" s="83">
        <f>'DSB 1'!C17</f>
        <v>0</v>
      </c>
      <c r="M30" s="79" t="s">
        <v>10</v>
      </c>
      <c r="N30" s="83">
        <f>'DSB 1'!D17</f>
        <v>0</v>
      </c>
      <c r="O30" s="85"/>
    </row>
    <row r="31" spans="1:15" ht="16.5" customHeight="1">
      <c r="A31" s="134" t="s">
        <v>32</v>
      </c>
      <c r="B31" s="135" t="s">
        <v>10</v>
      </c>
      <c r="C31" s="136" t="s">
        <v>35</v>
      </c>
      <c r="D31" s="83">
        <f>'DSB 2'!C8</f>
        <v>10</v>
      </c>
      <c r="E31" s="79" t="s">
        <v>10</v>
      </c>
      <c r="F31" s="83">
        <f>'DSB 2'!D8</f>
        <v>6</v>
      </c>
      <c r="G31" s="80"/>
      <c r="H31" s="86"/>
      <c r="I31" s="136" t="s">
        <v>35</v>
      </c>
      <c r="J31" s="53" t="s">
        <v>10</v>
      </c>
      <c r="K31" s="134" t="s">
        <v>32</v>
      </c>
      <c r="L31" s="83">
        <f>'Vestegnens Dartklub'!C17</f>
        <v>0</v>
      </c>
      <c r="M31" s="79" t="s">
        <v>10</v>
      </c>
      <c r="N31" s="83">
        <f>'Vestegnens Dartklub'!D17</f>
        <v>0</v>
      </c>
      <c r="O31" s="81"/>
    </row>
    <row r="32" spans="1:15" ht="16.5" customHeight="1">
      <c r="A32" s="134" t="s">
        <v>109</v>
      </c>
      <c r="B32" s="135" t="s">
        <v>10</v>
      </c>
      <c r="C32" s="136" t="s">
        <v>27</v>
      </c>
      <c r="D32" s="153">
        <f>'Brøndby Dart'!C8</f>
        <v>0</v>
      </c>
      <c r="E32" s="153" t="s">
        <v>10</v>
      </c>
      <c r="F32" s="153">
        <f>'Brøndby Dart'!D8</f>
        <v>0</v>
      </c>
      <c r="G32" s="154"/>
      <c r="H32" s="84"/>
      <c r="I32" s="136" t="s">
        <v>27</v>
      </c>
      <c r="J32" s="142" t="s">
        <v>10</v>
      </c>
      <c r="K32" s="134" t="s">
        <v>109</v>
      </c>
      <c r="L32" s="153">
        <f>'Posten Østerbro'!C17</f>
        <v>0</v>
      </c>
      <c r="M32" s="153" t="s">
        <v>10</v>
      </c>
      <c r="N32" s="153">
        <f>'Posten Østerbro'!D17</f>
        <v>0</v>
      </c>
      <c r="O32" s="154"/>
    </row>
    <row r="33" spans="1:15" ht="16.5" customHeight="1">
      <c r="A33" s="138" t="s">
        <v>37</v>
      </c>
      <c r="B33" s="135" t="s">
        <v>10</v>
      </c>
      <c r="C33" s="137" t="s">
        <v>107</v>
      </c>
      <c r="D33" s="83">
        <f>'MH Malermester'!C8</f>
        <v>16</v>
      </c>
      <c r="E33" s="79" t="s">
        <v>10</v>
      </c>
      <c r="F33" s="83">
        <f>'MH Malermester'!D8</f>
        <v>0</v>
      </c>
      <c r="G33" s="80"/>
      <c r="H33" s="84"/>
      <c r="I33" s="137" t="s">
        <v>107</v>
      </c>
      <c r="J33" s="135" t="s">
        <v>10</v>
      </c>
      <c r="K33" s="138" t="s">
        <v>37</v>
      </c>
      <c r="L33" s="83">
        <f>Geokon!C17</f>
        <v>0</v>
      </c>
      <c r="M33" s="79" t="s">
        <v>10</v>
      </c>
      <c r="N33" s="83">
        <f>Geokon!D17</f>
        <v>0</v>
      </c>
      <c r="O33" s="85"/>
    </row>
    <row r="34" spans="1:12" s="72" customFormat="1" ht="16.5" customHeight="1">
      <c r="A34" s="167" t="s">
        <v>92</v>
      </c>
      <c r="B34" s="167"/>
      <c r="C34" s="167"/>
      <c r="D34" s="75"/>
      <c r="F34" s="75"/>
      <c r="G34" s="74"/>
      <c r="H34" s="74"/>
      <c r="I34" s="167" t="s">
        <v>101</v>
      </c>
      <c r="J34" s="168"/>
      <c r="K34" s="168"/>
      <c r="L34" s="75"/>
    </row>
    <row r="35" spans="1:15" ht="16.5" customHeight="1">
      <c r="A35" s="136" t="s">
        <v>106</v>
      </c>
      <c r="B35" s="135" t="s">
        <v>10</v>
      </c>
      <c r="C35" s="134" t="s">
        <v>109</v>
      </c>
      <c r="D35" s="153">
        <f>'HI'!C9</f>
        <v>0</v>
      </c>
      <c r="E35" s="153" t="s">
        <v>10</v>
      </c>
      <c r="F35" s="153">
        <f>'HI'!D9</f>
        <v>0</v>
      </c>
      <c r="G35" s="154"/>
      <c r="H35" s="86"/>
      <c r="I35" s="134" t="s">
        <v>109</v>
      </c>
      <c r="J35" s="142" t="s">
        <v>10</v>
      </c>
      <c r="K35" s="136" t="s">
        <v>106</v>
      </c>
      <c r="L35" s="153">
        <f>'Brøndby Dart'!C18</f>
        <v>0</v>
      </c>
      <c r="M35" s="153" t="s">
        <v>10</v>
      </c>
      <c r="N35" s="153">
        <f>'Brøndby Dart'!D18</f>
        <v>0</v>
      </c>
      <c r="O35" s="154"/>
    </row>
    <row r="36" spans="1:15" ht="16.5" customHeight="1">
      <c r="A36" s="136" t="s">
        <v>36</v>
      </c>
      <c r="B36" s="135" t="s">
        <v>10</v>
      </c>
      <c r="C36" s="134" t="s">
        <v>32</v>
      </c>
      <c r="D36" s="83">
        <f>IBBH!C9</f>
        <v>11</v>
      </c>
      <c r="E36" s="79" t="s">
        <v>10</v>
      </c>
      <c r="F36" s="83">
        <f>IBBH!D9</f>
        <v>5</v>
      </c>
      <c r="G36" s="80"/>
      <c r="H36" s="86"/>
      <c r="I36" s="134" t="s">
        <v>32</v>
      </c>
      <c r="J36" s="47" t="s">
        <v>10</v>
      </c>
      <c r="K36" s="136" t="s">
        <v>36</v>
      </c>
      <c r="L36" s="83">
        <f>'DSB 2'!C18</f>
        <v>0</v>
      </c>
      <c r="M36" s="79" t="s">
        <v>10</v>
      </c>
      <c r="N36" s="83">
        <f>'DSB 2'!D18</f>
        <v>0</v>
      </c>
      <c r="O36" s="85"/>
    </row>
    <row r="37" spans="1:15" ht="16.5" customHeight="1">
      <c r="A37" s="136" t="s">
        <v>35</v>
      </c>
      <c r="B37" s="135" t="s">
        <v>10</v>
      </c>
      <c r="C37" s="134" t="s">
        <v>27</v>
      </c>
      <c r="D37" s="83">
        <f>'Vestegnens Dartklub'!C9</f>
        <v>0</v>
      </c>
      <c r="E37" s="79" t="s">
        <v>10</v>
      </c>
      <c r="F37" s="83">
        <f>'Vestegnens Dartklub'!D9</f>
        <v>0</v>
      </c>
      <c r="G37" s="80" t="s">
        <v>140</v>
      </c>
      <c r="H37" s="86"/>
      <c r="I37" s="134" t="s">
        <v>27</v>
      </c>
      <c r="J37" s="47" t="s">
        <v>10</v>
      </c>
      <c r="K37" s="136" t="s">
        <v>35</v>
      </c>
      <c r="L37" s="83">
        <f>'Posten Østerbro'!C18</f>
        <v>0</v>
      </c>
      <c r="M37" s="79" t="s">
        <v>10</v>
      </c>
      <c r="N37" s="83">
        <f>'Posten Østerbro'!D18</f>
        <v>0</v>
      </c>
      <c r="O37" s="81"/>
    </row>
    <row r="38" spans="1:14" ht="16.5" customHeight="1">
      <c r="A38" s="134" t="s">
        <v>34</v>
      </c>
      <c r="B38" s="135" t="s">
        <v>10</v>
      </c>
      <c r="C38" s="134" t="s">
        <v>107</v>
      </c>
      <c r="D38" s="83">
        <f>'Danske Spil'!C9</f>
        <v>15</v>
      </c>
      <c r="E38" s="79" t="s">
        <v>10</v>
      </c>
      <c r="F38" s="83">
        <f>'Danske Spil'!D9</f>
        <v>1</v>
      </c>
      <c r="G38" s="80"/>
      <c r="H38" s="84"/>
      <c r="I38" s="134" t="s">
        <v>107</v>
      </c>
      <c r="J38" s="47" t="s">
        <v>10</v>
      </c>
      <c r="K38" s="134" t="s">
        <v>34</v>
      </c>
      <c r="L38" s="83">
        <f>Geokon!C18</f>
        <v>0</v>
      </c>
      <c r="M38" s="79" t="s">
        <v>10</v>
      </c>
      <c r="N38" s="83">
        <f>Geokon!D18</f>
        <v>0</v>
      </c>
    </row>
    <row r="39" spans="1:14" ht="16.5" customHeight="1">
      <c r="A39" s="134" t="s">
        <v>18</v>
      </c>
      <c r="B39" s="135" t="s">
        <v>10</v>
      </c>
      <c r="C39" s="138" t="s">
        <v>37</v>
      </c>
      <c r="D39" s="83">
        <f>'DSB 1'!C9</f>
        <v>5</v>
      </c>
      <c r="E39" s="79" t="s">
        <v>10</v>
      </c>
      <c r="F39" s="83">
        <f>'DSB 1'!D9</f>
        <v>11</v>
      </c>
      <c r="G39" s="84"/>
      <c r="H39" s="84"/>
      <c r="I39" s="138" t="s">
        <v>37</v>
      </c>
      <c r="J39" s="135" t="s">
        <v>10</v>
      </c>
      <c r="K39" s="134" t="s">
        <v>18</v>
      </c>
      <c r="L39" s="83">
        <f>'MH Malermester'!C18</f>
        <v>0</v>
      </c>
      <c r="M39" s="79" t="s">
        <v>10</v>
      </c>
      <c r="N39" s="83">
        <f>'MH Malermester'!D18</f>
        <v>0</v>
      </c>
    </row>
    <row r="40" spans="1:14" s="72" customFormat="1" ht="16.5" customHeight="1">
      <c r="A40" s="167" t="s">
        <v>93</v>
      </c>
      <c r="B40" s="167"/>
      <c r="C40" s="167"/>
      <c r="D40" s="75"/>
      <c r="F40" s="75"/>
      <c r="G40" s="74"/>
      <c r="H40" s="74"/>
      <c r="I40" s="167" t="s">
        <v>102</v>
      </c>
      <c r="J40" s="168"/>
      <c r="K40" s="168"/>
      <c r="L40" s="75"/>
      <c r="N40" s="75"/>
    </row>
    <row r="41" spans="1:15" ht="16.5" customHeight="1">
      <c r="A41" s="136" t="s">
        <v>107</v>
      </c>
      <c r="B41" s="135" t="s">
        <v>10</v>
      </c>
      <c r="C41" s="136" t="s">
        <v>35</v>
      </c>
      <c r="D41" s="79">
        <f>Geokon!C10</f>
        <v>11</v>
      </c>
      <c r="E41" s="79" t="s">
        <v>10</v>
      </c>
      <c r="F41" s="79">
        <f>Geokon!D10</f>
        <v>5</v>
      </c>
      <c r="G41" s="80"/>
      <c r="H41" s="81"/>
      <c r="I41" s="136" t="s">
        <v>35</v>
      </c>
      <c r="J41" s="142" t="s">
        <v>10</v>
      </c>
      <c r="K41" s="136" t="s">
        <v>107</v>
      </c>
      <c r="L41" s="79">
        <f>'Vestegnens Dartklub'!C19</f>
        <v>0</v>
      </c>
      <c r="M41" s="79" t="s">
        <v>10</v>
      </c>
      <c r="N41" s="79">
        <f>'Vestegnens Dartklub'!D19</f>
        <v>0</v>
      </c>
      <c r="O41" s="72"/>
    </row>
    <row r="42" spans="1:15" ht="16.5" customHeight="1">
      <c r="A42" s="136" t="s">
        <v>32</v>
      </c>
      <c r="B42" s="135" t="s">
        <v>10</v>
      </c>
      <c r="C42" s="134" t="s">
        <v>27</v>
      </c>
      <c r="D42" s="79">
        <f>'DSB 2'!C10</f>
        <v>6</v>
      </c>
      <c r="E42" s="79" t="s">
        <v>10</v>
      </c>
      <c r="F42" s="79">
        <f>'DSB 2'!D10</f>
        <v>10</v>
      </c>
      <c r="G42" s="80"/>
      <c r="H42" s="81"/>
      <c r="I42" s="134" t="s">
        <v>27</v>
      </c>
      <c r="J42" s="142" t="s">
        <v>10</v>
      </c>
      <c r="K42" s="136" t="s">
        <v>32</v>
      </c>
      <c r="L42" s="79">
        <f>'Posten Østerbro'!C19</f>
        <v>0</v>
      </c>
      <c r="M42" s="79" t="s">
        <v>10</v>
      </c>
      <c r="N42" s="79">
        <f>'Posten Østerbro'!D19</f>
        <v>0</v>
      </c>
      <c r="O42" s="81"/>
    </row>
    <row r="43" spans="1:15" ht="16.5" customHeight="1">
      <c r="A43" s="134" t="s">
        <v>109</v>
      </c>
      <c r="B43" s="135" t="s">
        <v>10</v>
      </c>
      <c r="C43" s="134" t="s">
        <v>18</v>
      </c>
      <c r="D43" s="153">
        <f>'Brøndby Dart'!C10</f>
        <v>0</v>
      </c>
      <c r="E43" s="153" t="s">
        <v>10</v>
      </c>
      <c r="F43" s="153">
        <f>'Brøndby Dart'!D10</f>
        <v>0</v>
      </c>
      <c r="G43" s="154"/>
      <c r="H43" s="81"/>
      <c r="I43" s="134" t="s">
        <v>18</v>
      </c>
      <c r="J43" s="143" t="s">
        <v>10</v>
      </c>
      <c r="K43" s="134" t="s">
        <v>109</v>
      </c>
      <c r="L43" s="153">
        <f>'DSB 1'!C19</f>
        <v>0</v>
      </c>
      <c r="M43" s="153" t="s">
        <v>10</v>
      </c>
      <c r="N43" s="153">
        <f>'DSB 1'!D19</f>
        <v>0</v>
      </c>
      <c r="O43" s="154"/>
    </row>
    <row r="44" spans="1:15" ht="16.5" customHeight="1">
      <c r="A44" s="138" t="s">
        <v>37</v>
      </c>
      <c r="B44" s="135" t="s">
        <v>10</v>
      </c>
      <c r="C44" s="134" t="s">
        <v>36</v>
      </c>
      <c r="D44" s="83">
        <f>'MH Malermester'!C10</f>
        <v>13</v>
      </c>
      <c r="E44" s="79" t="s">
        <v>10</v>
      </c>
      <c r="F44" s="83">
        <f>'MH Malermester'!D10</f>
        <v>3</v>
      </c>
      <c r="G44" s="80"/>
      <c r="H44" s="84"/>
      <c r="I44" s="134" t="s">
        <v>36</v>
      </c>
      <c r="J44" s="135" t="s">
        <v>10</v>
      </c>
      <c r="K44" s="138" t="s">
        <v>37</v>
      </c>
      <c r="L44" s="83">
        <f>IBBH!C19</f>
        <v>0</v>
      </c>
      <c r="M44" s="79" t="s">
        <v>10</v>
      </c>
      <c r="N44" s="83">
        <f>IBBH!D19</f>
        <v>0</v>
      </c>
      <c r="O44" s="81"/>
    </row>
    <row r="45" spans="1:15" ht="16.5" customHeight="1">
      <c r="A45" s="136" t="s">
        <v>106</v>
      </c>
      <c r="B45" s="141" t="s">
        <v>10</v>
      </c>
      <c r="C45" s="134" t="s">
        <v>34</v>
      </c>
      <c r="D45" s="83">
        <f>'HI'!C10</f>
        <v>4</v>
      </c>
      <c r="E45" s="79" t="s">
        <v>10</v>
      </c>
      <c r="F45" s="83">
        <f>'HI'!D10</f>
        <v>12</v>
      </c>
      <c r="G45" s="80"/>
      <c r="H45" s="84"/>
      <c r="I45" s="134" t="s">
        <v>34</v>
      </c>
      <c r="J45" s="142" t="s">
        <v>10</v>
      </c>
      <c r="K45" s="136" t="s">
        <v>106</v>
      </c>
      <c r="L45" s="83">
        <f>'Danske Spil'!C19</f>
        <v>0</v>
      </c>
      <c r="M45" s="79" t="s">
        <v>10</v>
      </c>
      <c r="N45" s="83">
        <f>'Danske Spil'!D19</f>
        <v>0</v>
      </c>
      <c r="O45" s="81"/>
    </row>
    <row r="46" spans="1:15" ht="16.5" customHeight="1">
      <c r="A46" s="167" t="s">
        <v>94</v>
      </c>
      <c r="B46" s="168"/>
      <c r="C46" s="168"/>
      <c r="D46" s="75"/>
      <c r="E46" s="72"/>
      <c r="F46" s="75"/>
      <c r="G46" s="74"/>
      <c r="H46" s="74"/>
      <c r="I46" s="167" t="s">
        <v>103</v>
      </c>
      <c r="J46" s="168"/>
      <c r="K46" s="168"/>
      <c r="L46" s="75"/>
      <c r="M46" s="72"/>
      <c r="N46" s="75"/>
      <c r="O46" s="81"/>
    </row>
    <row r="47" spans="1:15" ht="16.5" customHeight="1">
      <c r="A47" s="134" t="s">
        <v>109</v>
      </c>
      <c r="B47" s="135" t="s">
        <v>10</v>
      </c>
      <c r="C47" s="136" t="s">
        <v>35</v>
      </c>
      <c r="D47" s="153">
        <f>'Brøndby Dart'!C11</f>
        <v>0</v>
      </c>
      <c r="E47" s="153" t="s">
        <v>10</v>
      </c>
      <c r="F47" s="153">
        <f>'Brøndby Dart'!D11</f>
        <v>0</v>
      </c>
      <c r="G47" s="154"/>
      <c r="H47" s="84"/>
      <c r="I47" s="136" t="s">
        <v>35</v>
      </c>
      <c r="J47" s="143" t="s">
        <v>10</v>
      </c>
      <c r="K47" s="134" t="s">
        <v>109</v>
      </c>
      <c r="L47" s="153">
        <f>'Vestegnens Dartklub'!C20</f>
        <v>0</v>
      </c>
      <c r="M47" s="153" t="s">
        <v>10</v>
      </c>
      <c r="N47" s="153">
        <f>'Vestegnens Dartklub'!D20</f>
        <v>0</v>
      </c>
      <c r="O47" s="154"/>
    </row>
    <row r="48" spans="1:15" ht="16.5" customHeight="1">
      <c r="A48" s="136" t="s">
        <v>107</v>
      </c>
      <c r="B48" s="135" t="s">
        <v>10</v>
      </c>
      <c r="C48" s="136" t="s">
        <v>36</v>
      </c>
      <c r="D48" s="83">
        <f>Geokon!C11</f>
        <v>0</v>
      </c>
      <c r="E48" s="79" t="s">
        <v>10</v>
      </c>
      <c r="F48" s="83">
        <f>Geokon!D11</f>
        <v>0</v>
      </c>
      <c r="G48" s="84"/>
      <c r="H48" s="84"/>
      <c r="I48" s="136" t="s">
        <v>36</v>
      </c>
      <c r="J48" s="143" t="s">
        <v>10</v>
      </c>
      <c r="K48" s="136" t="s">
        <v>107</v>
      </c>
      <c r="L48" s="83">
        <f>IBBH!C20</f>
        <v>0</v>
      </c>
      <c r="M48" s="79" t="s">
        <v>10</v>
      </c>
      <c r="N48" s="83">
        <f>IBBH!D20</f>
        <v>0</v>
      </c>
      <c r="O48" s="81"/>
    </row>
    <row r="49" spans="1:15" ht="16.5" customHeight="1">
      <c r="A49" s="138" t="s">
        <v>37</v>
      </c>
      <c r="B49" s="135" t="s">
        <v>10</v>
      </c>
      <c r="C49" s="134" t="s">
        <v>106</v>
      </c>
      <c r="D49" s="83">
        <f>'MH Malermester'!C11</f>
        <v>0</v>
      </c>
      <c r="E49" s="79" t="s">
        <v>10</v>
      </c>
      <c r="F49" s="83">
        <f>'MH Malermester'!D11</f>
        <v>0</v>
      </c>
      <c r="G49" s="84"/>
      <c r="H49" s="84"/>
      <c r="I49" s="134" t="s">
        <v>106</v>
      </c>
      <c r="J49" s="135" t="s">
        <v>10</v>
      </c>
      <c r="K49" s="138" t="s">
        <v>37</v>
      </c>
      <c r="L49" s="83">
        <f>'HI'!C20</f>
        <v>0</v>
      </c>
      <c r="M49" s="79" t="s">
        <v>10</v>
      </c>
      <c r="N49" s="83">
        <f>'HI'!D20</f>
        <v>0</v>
      </c>
      <c r="O49" s="81"/>
    </row>
    <row r="50" spans="1:15" ht="16.5" customHeight="1">
      <c r="A50" s="134" t="s">
        <v>34</v>
      </c>
      <c r="B50" s="135" t="s">
        <v>10</v>
      </c>
      <c r="C50" s="134" t="s">
        <v>32</v>
      </c>
      <c r="D50" s="83">
        <f>'Danske Spil'!C11</f>
        <v>0</v>
      </c>
      <c r="E50" s="79" t="s">
        <v>10</v>
      </c>
      <c r="F50" s="83">
        <f>'Danske Spil'!D11</f>
        <v>0</v>
      </c>
      <c r="G50" s="84"/>
      <c r="H50" s="84"/>
      <c r="I50" s="134" t="s">
        <v>32</v>
      </c>
      <c r="J50" s="143" t="s">
        <v>10</v>
      </c>
      <c r="K50" s="134" t="s">
        <v>34</v>
      </c>
      <c r="L50" s="83">
        <f>'DSB 2'!C20</f>
        <v>0</v>
      </c>
      <c r="M50" s="79" t="s">
        <v>10</v>
      </c>
      <c r="N50" s="83">
        <f>'DSB 2'!D20</f>
        <v>0</v>
      </c>
      <c r="O50" s="81"/>
    </row>
    <row r="51" spans="1:15" ht="16.5" customHeight="1">
      <c r="A51" s="134" t="s">
        <v>18</v>
      </c>
      <c r="B51" s="135" t="s">
        <v>10</v>
      </c>
      <c r="C51" s="134" t="s">
        <v>27</v>
      </c>
      <c r="D51" s="83">
        <f>'DSB 1'!C11</f>
        <v>0</v>
      </c>
      <c r="E51" s="79" t="s">
        <v>10</v>
      </c>
      <c r="F51" s="83">
        <f>'DSB 1'!D11</f>
        <v>0</v>
      </c>
      <c r="G51" s="84"/>
      <c r="H51" s="84"/>
      <c r="I51" s="134" t="s">
        <v>27</v>
      </c>
      <c r="J51" s="143" t="s">
        <v>10</v>
      </c>
      <c r="K51" s="134" t="s">
        <v>18</v>
      </c>
      <c r="L51" s="83">
        <f>'Posten Østerbro'!C20</f>
        <v>0</v>
      </c>
      <c r="M51" s="79" t="s">
        <v>10</v>
      </c>
      <c r="N51" s="83">
        <f>'Posten Østerbro'!D20</f>
        <v>0</v>
      </c>
      <c r="O51" s="81"/>
    </row>
    <row r="52" spans="1:14" ht="16.5" customHeight="1">
      <c r="A52" s="167" t="s">
        <v>95</v>
      </c>
      <c r="B52" s="168"/>
      <c r="C52" s="168"/>
      <c r="D52" s="75"/>
      <c r="E52" s="72"/>
      <c r="F52" s="75"/>
      <c r="G52" s="74"/>
      <c r="H52" s="74"/>
      <c r="I52" s="167" t="s">
        <v>104</v>
      </c>
      <c r="J52" s="168"/>
      <c r="K52" s="168"/>
      <c r="L52" s="75"/>
      <c r="M52" s="72"/>
      <c r="N52" s="75"/>
    </row>
    <row r="53" spans="1:14" ht="16.5" customHeight="1">
      <c r="A53" s="136" t="s">
        <v>35</v>
      </c>
      <c r="B53" s="141" t="s">
        <v>10</v>
      </c>
      <c r="C53" s="136" t="s">
        <v>106</v>
      </c>
      <c r="D53" s="83">
        <f>'Vestegnens Dartklub'!C12</f>
        <v>0</v>
      </c>
      <c r="E53" s="79" t="s">
        <v>10</v>
      </c>
      <c r="F53" s="83">
        <f>'Vestegnens Dartklub'!D12</f>
        <v>0</v>
      </c>
      <c r="G53" s="84"/>
      <c r="H53" s="84"/>
      <c r="I53" s="136" t="s">
        <v>106</v>
      </c>
      <c r="J53" s="144" t="s">
        <v>10</v>
      </c>
      <c r="K53" s="136" t="s">
        <v>35</v>
      </c>
      <c r="L53" s="83">
        <f>'HI'!C21</f>
        <v>0</v>
      </c>
      <c r="M53" s="79" t="s">
        <v>10</v>
      </c>
      <c r="N53" s="83">
        <f>'HI'!D21</f>
        <v>0</v>
      </c>
    </row>
    <row r="54" spans="1:14" ht="16.5" customHeight="1">
      <c r="A54" s="134" t="s">
        <v>32</v>
      </c>
      <c r="B54" s="135" t="s">
        <v>10</v>
      </c>
      <c r="C54" s="138" t="s">
        <v>37</v>
      </c>
      <c r="D54" s="83">
        <f>'DSB 2'!C12</f>
        <v>0</v>
      </c>
      <c r="E54" s="79" t="s">
        <v>10</v>
      </c>
      <c r="F54" s="83">
        <f>'DSB 2'!D12</f>
        <v>0</v>
      </c>
      <c r="G54" s="84"/>
      <c r="H54" s="84"/>
      <c r="I54" s="138" t="s">
        <v>37</v>
      </c>
      <c r="J54" s="135" t="s">
        <v>10</v>
      </c>
      <c r="K54" s="134" t="s">
        <v>32</v>
      </c>
      <c r="L54" s="83">
        <f>'MH Malermester'!C21</f>
        <v>0</v>
      </c>
      <c r="M54" s="79" t="s">
        <v>10</v>
      </c>
      <c r="N54" s="83">
        <f>'MH Malermester'!D21</f>
        <v>0</v>
      </c>
    </row>
    <row r="55" spans="1:14" ht="16.5" customHeight="1">
      <c r="A55" s="134" t="s">
        <v>34</v>
      </c>
      <c r="B55" s="141" t="s">
        <v>10</v>
      </c>
      <c r="C55" s="134" t="s">
        <v>18</v>
      </c>
      <c r="D55" s="83">
        <f>'Danske Spil'!C12</f>
        <v>0</v>
      </c>
      <c r="E55" s="79" t="s">
        <v>10</v>
      </c>
      <c r="F55" s="83">
        <f>'Danske Spil'!D12</f>
        <v>0</v>
      </c>
      <c r="G55" s="84"/>
      <c r="H55" s="84"/>
      <c r="I55" s="134" t="s">
        <v>18</v>
      </c>
      <c r="J55" s="144" t="s">
        <v>10</v>
      </c>
      <c r="K55" s="134" t="s">
        <v>34</v>
      </c>
      <c r="L55" s="83">
        <f>'DSB 1'!C21</f>
        <v>0</v>
      </c>
      <c r="M55" s="79" t="s">
        <v>10</v>
      </c>
      <c r="N55" s="83">
        <f>'DSB 1'!D21</f>
        <v>0</v>
      </c>
    </row>
    <row r="56" spans="1:15" ht="16.5" customHeight="1">
      <c r="A56" s="136" t="s">
        <v>36</v>
      </c>
      <c r="B56" s="141" t="s">
        <v>10</v>
      </c>
      <c r="C56" s="134" t="s">
        <v>109</v>
      </c>
      <c r="D56" s="153">
        <f>IBBH!C12</f>
        <v>0</v>
      </c>
      <c r="E56" s="153" t="s">
        <v>10</v>
      </c>
      <c r="F56" s="153">
        <f>IBBH!D12</f>
        <v>0</v>
      </c>
      <c r="G56" s="154"/>
      <c r="H56" s="84"/>
      <c r="I56" s="134" t="s">
        <v>109</v>
      </c>
      <c r="J56" s="144" t="s">
        <v>10</v>
      </c>
      <c r="K56" s="136" t="s">
        <v>36</v>
      </c>
      <c r="L56" s="153">
        <f>'Brøndby Dart'!C21</f>
        <v>0</v>
      </c>
      <c r="M56" s="153" t="s">
        <v>10</v>
      </c>
      <c r="N56" s="153">
        <f>'Brøndby Dart'!D21</f>
        <v>0</v>
      </c>
      <c r="O56" s="154"/>
    </row>
    <row r="57" spans="1:14" ht="16.5" customHeight="1">
      <c r="A57" s="136" t="s">
        <v>27</v>
      </c>
      <c r="B57" s="141" t="s">
        <v>10</v>
      </c>
      <c r="C57" s="134" t="s">
        <v>107</v>
      </c>
      <c r="D57" s="83">
        <f>'Posten Østerbro'!C12</f>
        <v>0</v>
      </c>
      <c r="E57" s="79" t="s">
        <v>10</v>
      </c>
      <c r="F57" s="83">
        <f>'Posten Østerbro'!D12</f>
        <v>0</v>
      </c>
      <c r="G57" s="84"/>
      <c r="H57" s="84"/>
      <c r="I57" s="134" t="s">
        <v>107</v>
      </c>
      <c r="J57" s="144" t="s">
        <v>10</v>
      </c>
      <c r="K57" s="136" t="s">
        <v>27</v>
      </c>
      <c r="L57" s="83">
        <f>Geokon!C21</f>
        <v>0</v>
      </c>
      <c r="M57" s="79" t="s">
        <v>10</v>
      </c>
      <c r="N57" s="83">
        <f>Geokon!D21</f>
        <v>0</v>
      </c>
    </row>
    <row r="58" spans="1:11" ht="16.5" customHeight="1">
      <c r="A58" s="77"/>
      <c r="B58" s="78"/>
      <c r="C58" s="77"/>
      <c r="D58" s="83"/>
      <c r="F58" s="83"/>
      <c r="G58" s="84"/>
      <c r="H58" s="84"/>
      <c r="I58" s="77"/>
      <c r="J58" s="78"/>
      <c r="K58" s="77"/>
    </row>
    <row r="59" spans="1:11" ht="16.5" customHeight="1">
      <c r="A59" s="77"/>
      <c r="B59" s="78"/>
      <c r="C59" s="77"/>
      <c r="D59" s="83"/>
      <c r="F59" s="83"/>
      <c r="G59" s="84"/>
      <c r="H59" s="84"/>
      <c r="I59" s="77"/>
      <c r="J59" s="78"/>
      <c r="K59" s="77"/>
    </row>
  </sheetData>
  <sheetProtection/>
  <mergeCells count="19">
    <mergeCell ref="M1:N1"/>
    <mergeCell ref="A4:C4"/>
    <mergeCell ref="A10:C10"/>
    <mergeCell ref="A16:C16"/>
    <mergeCell ref="I4:K4"/>
    <mergeCell ref="A46:C46"/>
    <mergeCell ref="I46:K46"/>
    <mergeCell ref="I10:K10"/>
    <mergeCell ref="I16:K16"/>
    <mergeCell ref="A52:C52"/>
    <mergeCell ref="I52:K52"/>
    <mergeCell ref="I34:K34"/>
    <mergeCell ref="I40:K40"/>
    <mergeCell ref="A40:C40"/>
    <mergeCell ref="A22:C22"/>
    <mergeCell ref="A28:C28"/>
    <mergeCell ref="A34:C34"/>
    <mergeCell ref="I22:K22"/>
    <mergeCell ref="I28:K28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scale="80" r:id="rId1"/>
  <headerFooter alignWithMargins="0">
    <oddFooter>&amp;CUdarbejdet af     Bjarne Petersen 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3" bestFit="1" customWidth="1"/>
    <col min="3" max="3" width="7.7109375" style="3" bestFit="1" customWidth="1"/>
    <col min="4" max="4" width="7.57421875" style="3" bestFit="1" customWidth="1"/>
    <col min="5" max="5" width="5.7109375" style="3" bestFit="1" customWidth="1"/>
    <col min="6" max="6" width="5.57421875" style="3" bestFit="1" customWidth="1"/>
    <col min="7" max="7" width="5.28125" style="3" bestFit="1" customWidth="1"/>
    <col min="8" max="8" width="5.57421875" style="3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37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MH Malermester</v>
      </c>
      <c r="M1" s="133"/>
    </row>
    <row r="2" spans="9:17" ht="16.5">
      <c r="I2" s="2" t="s">
        <v>31</v>
      </c>
      <c r="J2" s="4" t="s">
        <v>9</v>
      </c>
      <c r="L2" s="9" t="s">
        <v>19</v>
      </c>
      <c r="M2" s="9" t="s">
        <v>29</v>
      </c>
      <c r="O2" s="2"/>
      <c r="Q2" s="2"/>
    </row>
    <row r="3" spans="1:9" ht="15">
      <c r="A3" s="3" t="s">
        <v>7</v>
      </c>
      <c r="I3" s="3"/>
    </row>
    <row r="4" spans="1:13" ht="15">
      <c r="A4" s="18">
        <v>1</v>
      </c>
      <c r="B4" s="25">
        <f>'Posten Østerbro'!B4</f>
        <v>1</v>
      </c>
      <c r="C4" s="25">
        <f>'Posten Østerbro'!D4</f>
        <v>13</v>
      </c>
      <c r="D4" s="25">
        <f>'Posten Østerbro'!C4</f>
        <v>3</v>
      </c>
      <c r="E4" s="25">
        <f>'Posten Østerbro'!F4</f>
        <v>42</v>
      </c>
      <c r="F4" s="25">
        <f>'Posten Østerbro'!E4</f>
        <v>14</v>
      </c>
      <c r="G4" s="20">
        <v>2</v>
      </c>
      <c r="H4" s="20">
        <v>181</v>
      </c>
      <c r="L4" s="5"/>
      <c r="M4" s="29" t="s">
        <v>27</v>
      </c>
    </row>
    <row r="5" spans="1:13" ht="15">
      <c r="A5" s="18">
        <v>2</v>
      </c>
      <c r="B5" s="26">
        <v>1</v>
      </c>
      <c r="C5" s="27">
        <v>16</v>
      </c>
      <c r="D5" s="3">
        <v>0</v>
      </c>
      <c r="E5" s="27">
        <v>48</v>
      </c>
      <c r="F5" s="27">
        <v>3</v>
      </c>
      <c r="G5" s="20">
        <v>2</v>
      </c>
      <c r="H5" s="20">
        <v>158</v>
      </c>
      <c r="L5" s="10" t="s">
        <v>35</v>
      </c>
      <c r="M5" s="28"/>
    </row>
    <row r="6" spans="1:13" ht="15">
      <c r="A6" s="18">
        <v>3</v>
      </c>
      <c r="B6" s="155"/>
      <c r="C6" s="155"/>
      <c r="D6" s="155"/>
      <c r="E6" s="155"/>
      <c r="F6" s="155"/>
      <c r="G6" s="156"/>
      <c r="H6" s="156"/>
      <c r="L6" s="5"/>
      <c r="M6" s="29" t="s">
        <v>109</v>
      </c>
    </row>
    <row r="7" spans="1:14" ht="15">
      <c r="A7" s="18">
        <v>4</v>
      </c>
      <c r="B7" s="26">
        <v>1</v>
      </c>
      <c r="C7" s="27">
        <v>16</v>
      </c>
      <c r="D7" s="3">
        <v>0</v>
      </c>
      <c r="E7" s="27">
        <v>48</v>
      </c>
      <c r="F7" s="27">
        <v>0</v>
      </c>
      <c r="G7" s="20">
        <v>2</v>
      </c>
      <c r="H7" s="152">
        <v>181</v>
      </c>
      <c r="I7" s="2" t="s">
        <v>31</v>
      </c>
      <c r="J7" s="4" t="s">
        <v>9</v>
      </c>
      <c r="L7" s="10" t="s">
        <v>34</v>
      </c>
      <c r="M7" s="5"/>
      <c r="N7" s="10"/>
    </row>
    <row r="8" spans="1:13" ht="15">
      <c r="A8" s="18">
        <v>5</v>
      </c>
      <c r="B8" s="26">
        <v>1</v>
      </c>
      <c r="C8" s="27">
        <v>16</v>
      </c>
      <c r="D8" s="3">
        <v>0</v>
      </c>
      <c r="E8" s="27">
        <v>48</v>
      </c>
      <c r="F8" s="27">
        <v>2</v>
      </c>
      <c r="G8" s="20">
        <v>2</v>
      </c>
      <c r="H8" s="20">
        <v>143</v>
      </c>
      <c r="L8" s="10" t="s">
        <v>107</v>
      </c>
      <c r="M8" s="10"/>
    </row>
    <row r="9" spans="1:13" ht="15">
      <c r="A9" s="18">
        <v>6</v>
      </c>
      <c r="B9" s="25">
        <f>'DSB 1'!B9</f>
        <v>1</v>
      </c>
      <c r="C9" s="25">
        <f>'DSB 1'!D9</f>
        <v>11</v>
      </c>
      <c r="D9" s="25">
        <f>'DSB 1'!C9</f>
        <v>5</v>
      </c>
      <c r="E9" s="25">
        <f>'DSB 1'!F9</f>
        <v>38</v>
      </c>
      <c r="F9" s="25">
        <f>'DSB 1'!E9</f>
        <v>25</v>
      </c>
      <c r="G9" s="20">
        <v>2</v>
      </c>
      <c r="H9" s="20">
        <v>202</v>
      </c>
      <c r="L9" s="10"/>
      <c r="M9" s="29" t="s">
        <v>18</v>
      </c>
    </row>
    <row r="10" spans="1:13" ht="15">
      <c r="A10" s="18">
        <v>7</v>
      </c>
      <c r="B10" s="26">
        <v>1</v>
      </c>
      <c r="C10" s="27">
        <v>13</v>
      </c>
      <c r="D10" s="3">
        <v>3</v>
      </c>
      <c r="E10" s="27">
        <v>42</v>
      </c>
      <c r="F10" s="27">
        <v>18</v>
      </c>
      <c r="G10" s="20">
        <v>2</v>
      </c>
      <c r="H10" s="20">
        <v>207</v>
      </c>
      <c r="L10" s="10" t="s">
        <v>36</v>
      </c>
      <c r="M10" s="5"/>
    </row>
    <row r="11" spans="1:13" ht="15">
      <c r="A11" s="18">
        <v>8</v>
      </c>
      <c r="B11" s="26"/>
      <c r="C11" s="27"/>
      <c r="E11" s="27"/>
      <c r="F11" s="27"/>
      <c r="G11" s="20"/>
      <c r="H11" s="20"/>
      <c r="L11" s="10" t="s">
        <v>110</v>
      </c>
      <c r="M11" s="5"/>
    </row>
    <row r="12" spans="1:13" ht="15">
      <c r="A12" s="18">
        <v>9</v>
      </c>
      <c r="B12" s="25">
        <f>'DSB 2'!B12</f>
        <v>0</v>
      </c>
      <c r="C12" s="25">
        <f>'DSB 2'!D12</f>
        <v>0</v>
      </c>
      <c r="D12" s="25">
        <f>'DSB 2'!C12</f>
        <v>0</v>
      </c>
      <c r="E12" s="25">
        <f>'DSB 2'!F12</f>
        <v>0</v>
      </c>
      <c r="F12" s="25">
        <f>'DSB 2'!E12</f>
        <v>0</v>
      </c>
      <c r="G12" s="20"/>
      <c r="H12" s="20"/>
      <c r="L12" s="28"/>
      <c r="M12" s="29" t="s">
        <v>32</v>
      </c>
    </row>
    <row r="13" spans="1:13" ht="15">
      <c r="A13" s="18">
        <v>10</v>
      </c>
      <c r="B13" s="26"/>
      <c r="C13" s="27"/>
      <c r="E13" s="27"/>
      <c r="F13" s="27"/>
      <c r="G13" s="20"/>
      <c r="H13" s="20"/>
      <c r="L13" s="2" t="s">
        <v>27</v>
      </c>
      <c r="M13" s="5"/>
    </row>
    <row r="14" spans="1:13" ht="15">
      <c r="A14" s="18">
        <v>11</v>
      </c>
      <c r="B14" s="25">
        <f>'Vestegnens Dartklub'!B14</f>
        <v>0</v>
      </c>
      <c r="C14" s="25">
        <f>'Vestegnens Dartklub'!D14</f>
        <v>0</v>
      </c>
      <c r="D14" s="25">
        <f>'Vestegnens Dartklub'!C14</f>
        <v>0</v>
      </c>
      <c r="E14" s="25">
        <f>'Vestegnens Dartklub'!F14</f>
        <v>0</v>
      </c>
      <c r="F14" s="25">
        <f>'Vestegnens Dartklub'!E14</f>
        <v>0</v>
      </c>
      <c r="G14" s="20"/>
      <c r="H14" s="20"/>
      <c r="L14" s="5"/>
      <c r="M14" s="29" t="s">
        <v>35</v>
      </c>
    </row>
    <row r="15" spans="1:13" ht="15">
      <c r="A15" s="18">
        <v>12</v>
      </c>
      <c r="B15" s="155"/>
      <c r="C15" s="156"/>
      <c r="D15" s="157"/>
      <c r="E15" s="156"/>
      <c r="F15" s="156"/>
      <c r="G15" s="156"/>
      <c r="H15" s="156"/>
      <c r="J15" s="11"/>
      <c r="L15" s="2" t="s">
        <v>109</v>
      </c>
      <c r="M15" s="10"/>
    </row>
    <row r="16" spans="1:13" ht="15">
      <c r="A16" s="18">
        <v>13</v>
      </c>
      <c r="B16" s="25">
        <f>'Danske Spil'!B16</f>
        <v>0</v>
      </c>
      <c r="C16" s="25">
        <f>'Danske Spil'!D16</f>
        <v>0</v>
      </c>
      <c r="D16" s="25">
        <f>'Danske Spil'!C16</f>
        <v>0</v>
      </c>
      <c r="E16" s="25">
        <f>'Danske Spil'!F16</f>
        <v>0</v>
      </c>
      <c r="F16" s="25">
        <f>'Danske Spil'!E16</f>
        <v>0</v>
      </c>
      <c r="G16" s="20"/>
      <c r="H16" s="20"/>
      <c r="L16" s="10"/>
      <c r="M16" s="29" t="s">
        <v>34</v>
      </c>
    </row>
    <row r="17" spans="1:13" ht="15">
      <c r="A17" s="18">
        <v>14</v>
      </c>
      <c r="B17" s="25">
        <f>Geokon!B17</f>
        <v>0</v>
      </c>
      <c r="C17" s="25">
        <f>Geokon!D17</f>
        <v>0</v>
      </c>
      <c r="D17" s="25">
        <f>Geokon!C17</f>
        <v>0</v>
      </c>
      <c r="E17" s="25">
        <f>Geokon!F17</f>
        <v>0</v>
      </c>
      <c r="F17" s="25">
        <f>Geokon!E17</f>
        <v>0</v>
      </c>
      <c r="G17" s="21"/>
      <c r="H17" s="21"/>
      <c r="L17" s="5"/>
      <c r="M17" s="29" t="s">
        <v>107</v>
      </c>
    </row>
    <row r="18" spans="1:13" ht="15">
      <c r="A18" s="18">
        <v>15</v>
      </c>
      <c r="B18" s="26"/>
      <c r="C18" s="27"/>
      <c r="E18" s="27"/>
      <c r="F18" s="27"/>
      <c r="G18" s="20"/>
      <c r="H18" s="20"/>
      <c r="K18" s="10"/>
      <c r="L18" s="10" t="s">
        <v>18</v>
      </c>
      <c r="M18" s="13"/>
    </row>
    <row r="19" spans="1:13" ht="15">
      <c r="A19" s="18">
        <v>16</v>
      </c>
      <c r="B19" s="25">
        <f>IBBH!B19</f>
        <v>0</v>
      </c>
      <c r="C19" s="25">
        <f>IBBH!D19</f>
        <v>0</v>
      </c>
      <c r="D19" s="25">
        <f>IBBH!C19</f>
        <v>0</v>
      </c>
      <c r="E19" s="25">
        <f>IBBH!F19</f>
        <v>0</v>
      </c>
      <c r="F19" s="25">
        <f>IBBH!E19</f>
        <v>0</v>
      </c>
      <c r="G19" s="20"/>
      <c r="H19" s="20"/>
      <c r="M19" s="29" t="s">
        <v>36</v>
      </c>
    </row>
    <row r="20" spans="1:13" ht="15">
      <c r="A20" s="18">
        <v>17</v>
      </c>
      <c r="B20" s="25">
        <f>'HI'!B20</f>
        <v>0</v>
      </c>
      <c r="C20" s="25">
        <f>'HI'!D20</f>
        <v>0</v>
      </c>
      <c r="D20" s="25">
        <f>'HI'!C20</f>
        <v>0</v>
      </c>
      <c r="E20" s="25">
        <f>'HI'!F20</f>
        <v>0</v>
      </c>
      <c r="F20" s="25">
        <f>'HI'!E20</f>
        <v>0</v>
      </c>
      <c r="G20" s="21"/>
      <c r="H20" s="21"/>
      <c r="M20" s="29" t="s">
        <v>110</v>
      </c>
    </row>
    <row r="21" spans="1:12" ht="15">
      <c r="A21" s="18">
        <v>18</v>
      </c>
      <c r="B21" s="26"/>
      <c r="C21" s="27"/>
      <c r="E21" s="27"/>
      <c r="F21" s="27"/>
      <c r="G21" s="20"/>
      <c r="H21" s="20"/>
      <c r="L21" s="10" t="s">
        <v>32</v>
      </c>
    </row>
    <row r="23" spans="2:8" ht="15">
      <c r="B23" s="3">
        <f aca="true" t="shared" si="0" ref="B23:H23">SUM(B4:B21)</f>
        <v>6</v>
      </c>
      <c r="C23" s="3">
        <f t="shared" si="0"/>
        <v>85</v>
      </c>
      <c r="D23" s="3">
        <f t="shared" si="0"/>
        <v>11</v>
      </c>
      <c r="E23" s="3">
        <f t="shared" si="0"/>
        <v>266</v>
      </c>
      <c r="F23" s="3">
        <f t="shared" si="0"/>
        <v>62</v>
      </c>
      <c r="G23" s="3">
        <f t="shared" si="0"/>
        <v>12</v>
      </c>
      <c r="H23" s="3">
        <f t="shared" si="0"/>
        <v>1072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3" bestFit="1" customWidth="1"/>
    <col min="3" max="3" width="7.7109375" style="3" bestFit="1" customWidth="1"/>
    <col min="4" max="4" width="7.57421875" style="3" bestFit="1" customWidth="1"/>
    <col min="5" max="5" width="5.7109375" style="3" bestFit="1" customWidth="1"/>
    <col min="6" max="6" width="5.57421875" style="3" bestFit="1" customWidth="1"/>
    <col min="7" max="7" width="5.28125" style="3" bestFit="1" customWidth="1"/>
    <col min="8" max="8" width="5.57421875" style="3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Posten Østerbro</v>
      </c>
      <c r="M1" s="133"/>
    </row>
    <row r="2" spans="9:17" ht="16.5">
      <c r="I2" s="2" t="s">
        <v>31</v>
      </c>
      <c r="J2" s="4" t="s">
        <v>9</v>
      </c>
      <c r="L2" s="9" t="s">
        <v>19</v>
      </c>
      <c r="M2" s="9" t="s">
        <v>29</v>
      </c>
      <c r="O2" s="2"/>
      <c r="Q2" s="2"/>
    </row>
    <row r="3" spans="1:12" ht="15">
      <c r="A3" s="3" t="s">
        <v>7</v>
      </c>
      <c r="I3" s="3"/>
      <c r="L3" s="3"/>
    </row>
    <row r="4" spans="1:13" ht="15">
      <c r="A4" s="18">
        <v>1</v>
      </c>
      <c r="B4" s="26">
        <v>1</v>
      </c>
      <c r="C4" s="27">
        <v>3</v>
      </c>
      <c r="D4" s="3">
        <v>13</v>
      </c>
      <c r="E4" s="27">
        <v>14</v>
      </c>
      <c r="F4" s="27">
        <v>42</v>
      </c>
      <c r="G4" s="20">
        <v>0</v>
      </c>
      <c r="H4" s="20">
        <v>105</v>
      </c>
      <c r="L4" s="2" t="s">
        <v>37</v>
      </c>
      <c r="M4" s="10"/>
    </row>
    <row r="5" spans="1:13" ht="15">
      <c r="A5" s="18">
        <v>2</v>
      </c>
      <c r="B5" s="26">
        <v>1</v>
      </c>
      <c r="C5" s="27">
        <v>10</v>
      </c>
      <c r="D5" s="3">
        <v>6</v>
      </c>
      <c r="E5" s="27">
        <v>32</v>
      </c>
      <c r="F5" s="27">
        <v>24</v>
      </c>
      <c r="G5" s="20">
        <v>2</v>
      </c>
      <c r="H5" s="20">
        <v>103</v>
      </c>
      <c r="L5" s="10" t="s">
        <v>34</v>
      </c>
      <c r="M5" s="10"/>
    </row>
    <row r="6" spans="1:13" ht="15">
      <c r="A6" s="18">
        <v>3</v>
      </c>
      <c r="B6" s="25">
        <f>'HI'!B6</f>
        <v>1</v>
      </c>
      <c r="C6" s="25">
        <f>'HI'!D6</f>
        <v>15</v>
      </c>
      <c r="D6" s="25">
        <f>'HI'!C6</f>
        <v>1</v>
      </c>
      <c r="E6" s="25">
        <f>'HI'!F6</f>
        <v>47</v>
      </c>
      <c r="F6" s="25">
        <f>'HI'!E6</f>
        <v>9</v>
      </c>
      <c r="G6" s="20">
        <v>2</v>
      </c>
      <c r="H6" s="20">
        <v>85</v>
      </c>
      <c r="L6" s="10"/>
      <c r="M6" s="29" t="s">
        <v>110</v>
      </c>
    </row>
    <row r="7" spans="1:14" ht="15">
      <c r="A7" s="18">
        <v>4</v>
      </c>
      <c r="B7" s="26">
        <v>1</v>
      </c>
      <c r="C7" s="27">
        <v>12</v>
      </c>
      <c r="D7" s="3">
        <v>4</v>
      </c>
      <c r="E7" s="27">
        <v>40</v>
      </c>
      <c r="F7" s="27">
        <v>19</v>
      </c>
      <c r="G7" s="20">
        <v>2</v>
      </c>
      <c r="H7" s="20">
        <v>125</v>
      </c>
      <c r="L7" s="10" t="s">
        <v>36</v>
      </c>
      <c r="M7" s="10"/>
      <c r="N7" s="10"/>
    </row>
    <row r="8" spans="1:13" ht="15">
      <c r="A8" s="18">
        <v>5</v>
      </c>
      <c r="B8" s="155"/>
      <c r="C8" s="155"/>
      <c r="D8" s="155"/>
      <c r="E8" s="155"/>
      <c r="F8" s="155"/>
      <c r="G8" s="156"/>
      <c r="H8" s="156"/>
      <c r="L8" s="10"/>
      <c r="M8" s="29" t="s">
        <v>109</v>
      </c>
    </row>
    <row r="9" spans="1:13" ht="15">
      <c r="A9" s="18">
        <v>6</v>
      </c>
      <c r="B9" s="25">
        <f>'Vestegnens Dartklub'!B9</f>
        <v>0</v>
      </c>
      <c r="C9" s="25">
        <f>'Vestegnens Dartklub'!D9</f>
        <v>0</v>
      </c>
      <c r="D9" s="25">
        <f>'Vestegnens Dartklub'!C9</f>
        <v>0</v>
      </c>
      <c r="E9" s="25">
        <f>'Vestegnens Dartklub'!F9</f>
        <v>0</v>
      </c>
      <c r="F9" s="25">
        <f>'Vestegnens Dartklub'!E9</f>
        <v>0</v>
      </c>
      <c r="G9" s="20"/>
      <c r="H9" s="20"/>
      <c r="L9" s="10"/>
      <c r="M9" s="29" t="s">
        <v>35</v>
      </c>
    </row>
    <row r="10" spans="1:13" ht="15">
      <c r="A10" s="18">
        <v>7</v>
      </c>
      <c r="B10" s="25">
        <f>'DSB 2'!B10</f>
        <v>1</v>
      </c>
      <c r="C10" s="25">
        <f>'DSB 2'!D10</f>
        <v>10</v>
      </c>
      <c r="D10" s="25">
        <f>'DSB 2'!C10</f>
        <v>6</v>
      </c>
      <c r="E10" s="25">
        <f>'DSB 2'!F10</f>
        <v>34</v>
      </c>
      <c r="F10" s="25">
        <f>'DSB 2'!E10</f>
        <v>25</v>
      </c>
      <c r="G10" s="20">
        <v>2</v>
      </c>
      <c r="H10" s="20">
        <v>79</v>
      </c>
      <c r="L10" s="10"/>
      <c r="M10" s="29" t="s">
        <v>32</v>
      </c>
    </row>
    <row r="11" spans="1:13" ht="15">
      <c r="A11" s="18">
        <v>8</v>
      </c>
      <c r="B11" s="25">
        <f>'DSB 1'!B11</f>
        <v>0</v>
      </c>
      <c r="C11" s="25">
        <f>'DSB 1'!D11</f>
        <v>0</v>
      </c>
      <c r="D11" s="25">
        <f>'DSB 1'!C11</f>
        <v>0</v>
      </c>
      <c r="E11" s="25">
        <f>'DSB 1'!F11</f>
        <v>0</v>
      </c>
      <c r="F11" s="25">
        <f>'DSB 1'!E11</f>
        <v>0</v>
      </c>
      <c r="G11" s="20"/>
      <c r="H11" s="20"/>
      <c r="L11" s="10"/>
      <c r="M11" s="29" t="s">
        <v>18</v>
      </c>
    </row>
    <row r="12" spans="1:13" ht="15">
      <c r="A12" s="18">
        <v>9</v>
      </c>
      <c r="B12" s="26"/>
      <c r="C12" s="27"/>
      <c r="E12" s="27"/>
      <c r="F12" s="27"/>
      <c r="G12" s="20"/>
      <c r="H12" s="20"/>
      <c r="L12" s="10" t="s">
        <v>107</v>
      </c>
      <c r="M12" s="10"/>
    </row>
    <row r="13" spans="1:13" ht="15">
      <c r="A13" s="18">
        <v>10</v>
      </c>
      <c r="B13" s="25">
        <f>'MH Malermester'!B13</f>
        <v>0</v>
      </c>
      <c r="C13" s="25">
        <f>'MH Malermester'!D13</f>
        <v>0</v>
      </c>
      <c r="D13" s="25">
        <f>'MH Malermester'!C13</f>
        <v>0</v>
      </c>
      <c r="E13" s="25">
        <f>'MH Malermester'!F13</f>
        <v>0</v>
      </c>
      <c r="F13" s="25">
        <f>'MH Malermester'!E13</f>
        <v>0</v>
      </c>
      <c r="G13" s="20"/>
      <c r="H13" s="20"/>
      <c r="L13" s="5"/>
      <c r="M13" s="29" t="s">
        <v>37</v>
      </c>
    </row>
    <row r="14" spans="1:13" ht="15">
      <c r="A14" s="18">
        <v>11</v>
      </c>
      <c r="B14" s="25">
        <f>'Danske Spil'!B14</f>
        <v>0</v>
      </c>
      <c r="C14" s="25">
        <f>'Danske Spil'!D14</f>
        <v>0</v>
      </c>
      <c r="D14" s="25">
        <f>'Danske Spil'!C14</f>
        <v>0</v>
      </c>
      <c r="E14" s="25">
        <f>'Danske Spil'!F14</f>
        <v>0</v>
      </c>
      <c r="F14" s="25">
        <f>'Danske Spil'!E14</f>
        <v>0</v>
      </c>
      <c r="G14" s="20"/>
      <c r="H14" s="20"/>
      <c r="L14" s="10"/>
      <c r="M14" s="29" t="s">
        <v>34</v>
      </c>
    </row>
    <row r="15" spans="1:13" ht="15">
      <c r="A15" s="18">
        <v>12</v>
      </c>
      <c r="B15" s="26"/>
      <c r="C15" s="27"/>
      <c r="E15" s="27"/>
      <c r="F15" s="27"/>
      <c r="G15" s="20"/>
      <c r="H15" s="20"/>
      <c r="J15" s="11"/>
      <c r="L15" s="10" t="s">
        <v>110</v>
      </c>
      <c r="M15" s="10"/>
    </row>
    <row r="16" spans="1:13" ht="15">
      <c r="A16" s="18">
        <v>13</v>
      </c>
      <c r="B16" s="25">
        <f>IBBH!B16</f>
        <v>0</v>
      </c>
      <c r="C16" s="25">
        <f>IBBH!D16</f>
        <v>0</v>
      </c>
      <c r="D16" s="25">
        <f>IBBH!C16</f>
        <v>0</v>
      </c>
      <c r="E16" s="25">
        <f>IBBH!F16</f>
        <v>0</v>
      </c>
      <c r="F16" s="25">
        <f>IBBH!E16</f>
        <v>0</v>
      </c>
      <c r="G16" s="21"/>
      <c r="H16" s="21"/>
      <c r="L16" s="5"/>
      <c r="M16" s="29" t="s">
        <v>36</v>
      </c>
    </row>
    <row r="17" spans="1:13" ht="15">
      <c r="A17" s="18">
        <v>14</v>
      </c>
      <c r="B17" s="155"/>
      <c r="C17" s="156"/>
      <c r="D17" s="157"/>
      <c r="E17" s="156"/>
      <c r="F17" s="156"/>
      <c r="G17" s="156"/>
      <c r="H17" s="156"/>
      <c r="L17" s="2" t="s">
        <v>109</v>
      </c>
      <c r="M17" s="10"/>
    </row>
    <row r="18" spans="1:12" ht="15">
      <c r="A18" s="18">
        <v>15</v>
      </c>
      <c r="B18" s="26"/>
      <c r="C18" s="27"/>
      <c r="E18" s="27"/>
      <c r="F18" s="27"/>
      <c r="G18" s="20"/>
      <c r="H18" s="20"/>
      <c r="K18" s="10"/>
      <c r="L18" s="10" t="s">
        <v>35</v>
      </c>
    </row>
    <row r="19" spans="1:12" ht="15">
      <c r="A19" s="18">
        <v>16</v>
      </c>
      <c r="B19" s="26"/>
      <c r="C19" s="27"/>
      <c r="E19" s="27"/>
      <c r="F19" s="27"/>
      <c r="G19" s="20"/>
      <c r="H19" s="20"/>
      <c r="L19" s="10" t="s">
        <v>32</v>
      </c>
    </row>
    <row r="20" spans="1:12" ht="15">
      <c r="A20" s="18">
        <v>17</v>
      </c>
      <c r="B20" s="26"/>
      <c r="C20" s="27"/>
      <c r="E20" s="27"/>
      <c r="F20" s="27"/>
      <c r="G20" s="20"/>
      <c r="H20" s="20"/>
      <c r="L20" s="10" t="s">
        <v>18</v>
      </c>
    </row>
    <row r="21" spans="1:13" ht="15">
      <c r="A21" s="18">
        <v>18</v>
      </c>
      <c r="B21" s="25">
        <f>Geokon!B21</f>
        <v>0</v>
      </c>
      <c r="C21" s="25">
        <f>Geokon!D21</f>
        <v>0</v>
      </c>
      <c r="D21" s="25">
        <f>Geokon!C21</f>
        <v>0</v>
      </c>
      <c r="E21" s="25">
        <f>Geokon!F21</f>
        <v>0</v>
      </c>
      <c r="F21" s="25">
        <f>Geokon!E21</f>
        <v>0</v>
      </c>
      <c r="G21" s="20"/>
      <c r="H21" s="20"/>
      <c r="M21" s="29" t="s">
        <v>107</v>
      </c>
    </row>
    <row r="23" spans="2:8" ht="15">
      <c r="B23" s="3">
        <f aca="true" t="shared" si="0" ref="B23:H23">SUM(B4:B21)</f>
        <v>5</v>
      </c>
      <c r="C23" s="3">
        <f t="shared" si="0"/>
        <v>50</v>
      </c>
      <c r="D23" s="3">
        <f t="shared" si="0"/>
        <v>30</v>
      </c>
      <c r="E23" s="3">
        <f t="shared" si="0"/>
        <v>167</v>
      </c>
      <c r="F23" s="3">
        <f t="shared" si="0"/>
        <v>119</v>
      </c>
      <c r="G23" s="3">
        <f t="shared" si="0"/>
        <v>8</v>
      </c>
      <c r="H23" s="3">
        <f t="shared" si="0"/>
        <v>497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3" bestFit="1" customWidth="1"/>
    <col min="3" max="3" width="7.7109375" style="3" bestFit="1" customWidth="1"/>
    <col min="4" max="4" width="7.57421875" style="3" bestFit="1" customWidth="1"/>
    <col min="5" max="5" width="5.7109375" style="3" bestFit="1" customWidth="1"/>
    <col min="6" max="6" width="5.57421875" style="3" bestFit="1" customWidth="1"/>
    <col min="7" max="7" width="5.28125" style="3" bestFit="1" customWidth="1"/>
    <col min="8" max="8" width="5.57421875" style="3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35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Vestegnens Dartklub</v>
      </c>
      <c r="M1" s="133"/>
    </row>
    <row r="2" spans="9:17" ht="16.5">
      <c r="I2" s="2" t="s">
        <v>31</v>
      </c>
      <c r="J2" s="4" t="s">
        <v>9</v>
      </c>
      <c r="L2" s="9" t="s">
        <v>19</v>
      </c>
      <c r="M2" s="9" t="s">
        <v>29</v>
      </c>
      <c r="O2" s="10"/>
      <c r="Q2" s="10"/>
    </row>
    <row r="3" spans="1:12" ht="15">
      <c r="A3" s="3" t="s">
        <v>7</v>
      </c>
      <c r="I3" s="3"/>
      <c r="L3" s="3"/>
    </row>
    <row r="4" spans="1:13" ht="15">
      <c r="A4" s="18">
        <v>1</v>
      </c>
      <c r="B4" s="26">
        <v>1</v>
      </c>
      <c r="C4" s="27">
        <v>3</v>
      </c>
      <c r="D4" s="3">
        <v>13</v>
      </c>
      <c r="E4" s="27">
        <v>12</v>
      </c>
      <c r="F4" s="27">
        <v>42</v>
      </c>
      <c r="G4" s="20">
        <v>0</v>
      </c>
      <c r="H4" s="20">
        <v>40</v>
      </c>
      <c r="L4" s="10" t="s">
        <v>36</v>
      </c>
      <c r="M4" s="5"/>
    </row>
    <row r="5" spans="1:16" ht="15">
      <c r="A5" s="18">
        <v>2</v>
      </c>
      <c r="B5" s="25">
        <f>'MH Malermester'!B5</f>
        <v>1</v>
      </c>
      <c r="C5" s="25">
        <f>'MH Malermester'!D5</f>
        <v>0</v>
      </c>
      <c r="D5" s="25">
        <f>'MH Malermester'!C5</f>
        <v>16</v>
      </c>
      <c r="E5" s="25">
        <f>'MH Malermester'!F5</f>
        <v>3</v>
      </c>
      <c r="F5" s="25">
        <f>'MH Malermester'!E5</f>
        <v>48</v>
      </c>
      <c r="G5" s="20">
        <v>0</v>
      </c>
      <c r="H5" s="20">
        <v>25</v>
      </c>
      <c r="L5" s="10"/>
      <c r="M5" s="29" t="s">
        <v>37</v>
      </c>
      <c r="P5" s="10"/>
    </row>
    <row r="6" spans="1:13" ht="15">
      <c r="A6" s="18">
        <v>3</v>
      </c>
      <c r="B6" s="25">
        <f>'Danske Spil'!B6</f>
        <v>1</v>
      </c>
      <c r="C6" s="25">
        <f>'Danske Spil'!D6</f>
        <v>3</v>
      </c>
      <c r="D6" s="25">
        <f>'Danske Spil'!C6</f>
        <v>13</v>
      </c>
      <c r="E6" s="25">
        <f>'Danske Spil'!F6</f>
        <v>10</v>
      </c>
      <c r="F6" s="25">
        <f>'Danske Spil'!E6</f>
        <v>41</v>
      </c>
      <c r="G6" s="20">
        <v>0</v>
      </c>
      <c r="H6" s="20">
        <v>40</v>
      </c>
      <c r="L6" s="10"/>
      <c r="M6" s="29" t="s">
        <v>34</v>
      </c>
    </row>
    <row r="7" spans="1:14" ht="15">
      <c r="A7" s="18">
        <v>4</v>
      </c>
      <c r="B7" s="26"/>
      <c r="C7" s="27"/>
      <c r="E7" s="27"/>
      <c r="F7" s="27"/>
      <c r="G7" s="20"/>
      <c r="H7" s="20"/>
      <c r="L7" s="10" t="s">
        <v>18</v>
      </c>
      <c r="M7" s="10"/>
      <c r="N7" s="10"/>
    </row>
    <row r="8" spans="1:13" ht="15">
      <c r="A8" s="18">
        <v>5</v>
      </c>
      <c r="B8" s="25">
        <f>'DSB 2'!B8</f>
        <v>1</v>
      </c>
      <c r="C8" s="25">
        <f>'DSB 2'!D8</f>
        <v>6</v>
      </c>
      <c r="D8" s="25">
        <f>'DSB 2'!C8</f>
        <v>10</v>
      </c>
      <c r="E8" s="25">
        <f>'DSB 2'!F8</f>
        <v>25</v>
      </c>
      <c r="F8" s="25">
        <f>'DSB 2'!E8</f>
        <v>31</v>
      </c>
      <c r="G8" s="20">
        <v>0</v>
      </c>
      <c r="H8" s="20">
        <v>29</v>
      </c>
      <c r="L8" s="5"/>
      <c r="M8" s="29" t="s">
        <v>32</v>
      </c>
    </row>
    <row r="9" spans="1:16" ht="15">
      <c r="A9" s="18">
        <v>6</v>
      </c>
      <c r="B9" s="26"/>
      <c r="C9" s="27"/>
      <c r="E9" s="27"/>
      <c r="F9" s="27"/>
      <c r="G9" s="20"/>
      <c r="H9" s="20"/>
      <c r="L9" s="2" t="s">
        <v>27</v>
      </c>
      <c r="M9" s="10"/>
      <c r="P9" s="5"/>
    </row>
    <row r="10" spans="1:13" ht="15">
      <c r="A10" s="18">
        <v>7</v>
      </c>
      <c r="B10" s="25">
        <f>Geokon!B10</f>
        <v>1</v>
      </c>
      <c r="C10" s="25">
        <f>Geokon!D10</f>
        <v>5</v>
      </c>
      <c r="D10" s="25">
        <f>Geokon!C10</f>
        <v>11</v>
      </c>
      <c r="E10" s="25">
        <f>Geokon!F10</f>
        <v>21</v>
      </c>
      <c r="F10" s="25">
        <f>Geokon!E10</f>
        <v>35</v>
      </c>
      <c r="G10" s="20">
        <v>0</v>
      </c>
      <c r="H10" s="20">
        <v>42</v>
      </c>
      <c r="L10" s="5"/>
      <c r="M10" s="29" t="s">
        <v>107</v>
      </c>
    </row>
    <row r="11" spans="1:13" ht="15">
      <c r="A11" s="18">
        <v>8</v>
      </c>
      <c r="B11" s="155"/>
      <c r="C11" s="155"/>
      <c r="D11" s="155"/>
      <c r="E11" s="155"/>
      <c r="F11" s="155"/>
      <c r="G11" s="156"/>
      <c r="H11" s="156"/>
      <c r="L11" s="5"/>
      <c r="M11" s="29" t="s">
        <v>109</v>
      </c>
    </row>
    <row r="12" spans="1:13" ht="15">
      <c r="A12" s="18">
        <v>9</v>
      </c>
      <c r="B12" s="26"/>
      <c r="C12" s="27"/>
      <c r="E12" s="27"/>
      <c r="F12" s="27"/>
      <c r="G12" s="20"/>
      <c r="H12" s="20"/>
      <c r="L12" s="10" t="s">
        <v>110</v>
      </c>
      <c r="M12" s="10"/>
    </row>
    <row r="13" spans="1:13" ht="15">
      <c r="A13" s="18">
        <v>10</v>
      </c>
      <c r="B13" s="25">
        <f>IBBH!B13</f>
        <v>0</v>
      </c>
      <c r="C13" s="25">
        <f>IBBH!D13</f>
        <v>0</v>
      </c>
      <c r="D13" s="25">
        <f>IBBH!C13</f>
        <v>0</v>
      </c>
      <c r="E13" s="25">
        <f>IBBH!F13</f>
        <v>0</v>
      </c>
      <c r="F13" s="25">
        <f>IBBH!E13</f>
        <v>0</v>
      </c>
      <c r="G13" s="20"/>
      <c r="H13" s="20"/>
      <c r="L13" s="28"/>
      <c r="M13" s="29" t="s">
        <v>36</v>
      </c>
    </row>
    <row r="14" spans="1:13" ht="15">
      <c r="A14" s="18">
        <v>11</v>
      </c>
      <c r="B14" s="26"/>
      <c r="C14" s="27"/>
      <c r="E14" s="27"/>
      <c r="F14" s="27"/>
      <c r="G14" s="20"/>
      <c r="H14" s="20"/>
      <c r="L14" s="2" t="s">
        <v>37</v>
      </c>
      <c r="M14" s="5"/>
    </row>
    <row r="15" spans="1:13" ht="15">
      <c r="A15" s="18">
        <v>12</v>
      </c>
      <c r="B15" s="26"/>
      <c r="C15" s="27"/>
      <c r="E15" s="27"/>
      <c r="F15" s="27"/>
      <c r="G15" s="20"/>
      <c r="H15" s="20"/>
      <c r="J15" s="11"/>
      <c r="L15" s="10" t="s">
        <v>34</v>
      </c>
      <c r="M15" s="5"/>
    </row>
    <row r="16" spans="1:13" ht="15">
      <c r="A16" s="18">
        <v>13</v>
      </c>
      <c r="B16" s="25">
        <f>'DSB 1'!B16</f>
        <v>0</v>
      </c>
      <c r="C16" s="25">
        <f>'DSB 1'!D16</f>
        <v>0</v>
      </c>
      <c r="D16" s="25">
        <f>'DSB 1'!C16</f>
        <v>0</v>
      </c>
      <c r="E16" s="25">
        <f>'DSB 1'!F16</f>
        <v>0</v>
      </c>
      <c r="F16" s="25">
        <f>'DSB 1'!E16</f>
        <v>0</v>
      </c>
      <c r="G16" s="20"/>
      <c r="H16" s="20"/>
      <c r="L16" s="10"/>
      <c r="M16" s="29" t="s">
        <v>18</v>
      </c>
    </row>
    <row r="17" spans="1:13" ht="15">
      <c r="A17" s="18">
        <v>14</v>
      </c>
      <c r="B17" s="26"/>
      <c r="C17" s="27"/>
      <c r="E17" s="27"/>
      <c r="F17" s="27"/>
      <c r="G17" s="20"/>
      <c r="H17" s="20"/>
      <c r="L17" s="10" t="s">
        <v>32</v>
      </c>
      <c r="M17" s="5"/>
    </row>
    <row r="18" spans="1:13" ht="15">
      <c r="A18" s="18">
        <v>15</v>
      </c>
      <c r="B18" s="25">
        <f>'Posten Østerbro'!B18</f>
        <v>0</v>
      </c>
      <c r="C18" s="25">
        <f>'Posten Østerbro'!D18</f>
        <v>0</v>
      </c>
      <c r="D18" s="25">
        <f>'Posten Østerbro'!C18</f>
        <v>0</v>
      </c>
      <c r="E18" s="25">
        <f>'Posten Østerbro'!F18</f>
        <v>0</v>
      </c>
      <c r="F18" s="25">
        <f>'Posten Østerbro'!E18</f>
        <v>0</v>
      </c>
      <c r="G18" s="20"/>
      <c r="H18" s="20"/>
      <c r="L18" s="10"/>
      <c r="M18" s="29" t="s">
        <v>27</v>
      </c>
    </row>
    <row r="19" spans="1:12" ht="15">
      <c r="A19" s="18">
        <v>16</v>
      </c>
      <c r="B19" s="26"/>
      <c r="C19" s="27"/>
      <c r="E19" s="27"/>
      <c r="F19" s="27"/>
      <c r="G19" s="20"/>
      <c r="H19" s="20"/>
      <c r="L19" s="10" t="s">
        <v>107</v>
      </c>
    </row>
    <row r="20" spans="1:12" ht="15">
      <c r="A20" s="18">
        <v>17</v>
      </c>
      <c r="B20" s="155"/>
      <c r="C20" s="156"/>
      <c r="D20" s="157"/>
      <c r="E20" s="156"/>
      <c r="F20" s="156"/>
      <c r="G20" s="156"/>
      <c r="H20" s="156"/>
      <c r="L20" s="2" t="s">
        <v>109</v>
      </c>
    </row>
    <row r="21" spans="1:13" ht="15">
      <c r="A21" s="18">
        <v>18</v>
      </c>
      <c r="B21" s="25">
        <f>'HI'!B21</f>
        <v>0</v>
      </c>
      <c r="C21" s="25">
        <f>'HI'!D21</f>
        <v>0</v>
      </c>
      <c r="D21" s="25">
        <f>'HI'!C21</f>
        <v>0</v>
      </c>
      <c r="E21" s="25">
        <f>'HI'!F21</f>
        <v>0</v>
      </c>
      <c r="F21" s="25">
        <f>'HI'!E21</f>
        <v>0</v>
      </c>
      <c r="G21" s="20"/>
      <c r="H21" s="20"/>
      <c r="M21" s="29" t="s">
        <v>110</v>
      </c>
    </row>
    <row r="23" spans="2:8" ht="15">
      <c r="B23" s="3">
        <f aca="true" t="shared" si="0" ref="B23:H23">SUM(B4:B21)</f>
        <v>5</v>
      </c>
      <c r="C23" s="3">
        <f t="shared" si="0"/>
        <v>17</v>
      </c>
      <c r="D23" s="3">
        <f t="shared" si="0"/>
        <v>63</v>
      </c>
      <c r="E23" s="3">
        <f t="shared" si="0"/>
        <v>71</v>
      </c>
      <c r="F23" s="3">
        <f t="shared" si="0"/>
        <v>197</v>
      </c>
      <c r="G23" s="3">
        <f t="shared" si="0"/>
        <v>0</v>
      </c>
      <c r="H23" s="3">
        <f t="shared" si="0"/>
        <v>176</v>
      </c>
    </row>
    <row r="34" ht="15">
      <c r="K34" s="3" t="s">
        <v>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0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18.28125" style="2" customWidth="1"/>
  </cols>
  <sheetData>
    <row r="1" spans="1:3" ht="24" thickBot="1">
      <c r="A1" s="16"/>
      <c r="B1" s="19" t="s">
        <v>25</v>
      </c>
      <c r="C1" s="16"/>
    </row>
    <row r="2" spans="1:2" ht="15.75" thickTop="1">
      <c r="A2" s="17">
        <v>1</v>
      </c>
      <c r="B2" s="2" t="s">
        <v>109</v>
      </c>
    </row>
    <row r="3" spans="1:5" ht="15">
      <c r="A3" s="17">
        <v>2</v>
      </c>
      <c r="B3" s="10" t="s">
        <v>34</v>
      </c>
      <c r="E3" s="10"/>
    </row>
    <row r="4" spans="1:2" ht="15">
      <c r="A4" s="17">
        <v>3</v>
      </c>
      <c r="B4" s="10" t="s">
        <v>18</v>
      </c>
    </row>
    <row r="5" spans="1:2" ht="15">
      <c r="A5" s="17">
        <v>4</v>
      </c>
      <c r="B5" s="10" t="s">
        <v>32</v>
      </c>
    </row>
    <row r="6" spans="1:2" ht="15">
      <c r="A6" s="17">
        <v>5</v>
      </c>
      <c r="B6" s="2" t="s">
        <v>107</v>
      </c>
    </row>
    <row r="7" spans="1:2" ht="15">
      <c r="A7" s="17">
        <v>6</v>
      </c>
      <c r="B7" s="10" t="s">
        <v>110</v>
      </c>
    </row>
    <row r="8" spans="1:2" ht="15">
      <c r="A8" s="18">
        <v>7</v>
      </c>
      <c r="B8" s="2" t="s">
        <v>36</v>
      </c>
    </row>
    <row r="9" spans="1:2" ht="15">
      <c r="A9" s="18">
        <v>8</v>
      </c>
      <c r="B9" s="2" t="s">
        <v>37</v>
      </c>
    </row>
    <row r="10" spans="1:2" ht="15">
      <c r="A10" s="17">
        <v>9</v>
      </c>
      <c r="B10" s="2" t="s">
        <v>27</v>
      </c>
    </row>
    <row r="11" spans="1:2" ht="15">
      <c r="A11" s="17">
        <v>10</v>
      </c>
      <c r="B11" s="2" t="s">
        <v>35</v>
      </c>
    </row>
    <row r="14" ht="15">
      <c r="A14" s="15" t="s">
        <v>30</v>
      </c>
    </row>
    <row r="15" ht="12.75">
      <c r="B15"/>
    </row>
    <row r="16" spans="1:2" ht="12.75">
      <c r="A16" t="s">
        <v>138</v>
      </c>
      <c r="B16"/>
    </row>
    <row r="17" spans="1:5" ht="12.75">
      <c r="A17" s="23">
        <v>78</v>
      </c>
      <c r="B17" t="s">
        <v>6</v>
      </c>
      <c r="C17">
        <v>12</v>
      </c>
      <c r="D17" t="s">
        <v>20</v>
      </c>
      <c r="E17">
        <f>A17/C17</f>
        <v>6.5</v>
      </c>
    </row>
    <row r="18" spans="1:2" ht="15">
      <c r="A18" s="2"/>
      <c r="B18"/>
    </row>
    <row r="19" spans="1:5" ht="13.5" thickBot="1">
      <c r="A19">
        <v>16</v>
      </c>
      <c r="B19"/>
      <c r="C19" s="16" t="s">
        <v>21</v>
      </c>
      <c r="D19" s="16"/>
      <c r="E19" s="24">
        <f>E17*A19</f>
        <v>104</v>
      </c>
    </row>
    <row r="20" ht="13.5" thickTop="1">
      <c r="B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4.28125" style="0" customWidth="1"/>
    <col min="2" max="2" width="10.57421875" style="0" bestFit="1" customWidth="1"/>
    <col min="3" max="3" width="23.00390625" style="0" customWidth="1"/>
    <col min="4" max="4" width="8.140625" style="0" customWidth="1"/>
    <col min="5" max="5" width="9.8515625" style="0" customWidth="1"/>
    <col min="6" max="6" width="5.421875" style="0" customWidth="1"/>
    <col min="7" max="7" width="23.00390625" style="0" customWidth="1"/>
    <col min="8" max="8" width="8.140625" style="0" customWidth="1"/>
    <col min="9" max="9" width="9.8515625" style="0" customWidth="1"/>
  </cols>
  <sheetData>
    <row r="1" spans="1:9" ht="21" thickBot="1">
      <c r="A1" s="30"/>
      <c r="B1" s="31"/>
      <c r="C1" s="32"/>
      <c r="D1" s="16"/>
      <c r="E1" s="33" t="s">
        <v>111</v>
      </c>
      <c r="G1" s="32"/>
      <c r="H1" s="16"/>
      <c r="I1" s="34"/>
    </row>
    <row r="2" spans="1:9" ht="13.5" thickTop="1">
      <c r="A2" s="35"/>
      <c r="B2" s="35"/>
      <c r="C2" s="35"/>
      <c r="D2" s="35"/>
      <c r="E2" s="35"/>
      <c r="G2" s="35"/>
      <c r="H2" s="35"/>
      <c r="I2" s="35"/>
    </row>
    <row r="3" spans="1:9" ht="12.75">
      <c r="A3" s="36" t="s">
        <v>38</v>
      </c>
      <c r="B3" s="36" t="s">
        <v>39</v>
      </c>
      <c r="C3" s="36" t="s">
        <v>40</v>
      </c>
      <c r="D3" s="37"/>
      <c r="E3" s="37" t="s">
        <v>41</v>
      </c>
      <c r="G3" s="36" t="s">
        <v>42</v>
      </c>
      <c r="H3" s="37"/>
      <c r="I3" s="37" t="s">
        <v>41</v>
      </c>
    </row>
    <row r="4" spans="1:9" ht="13.5" thickBot="1">
      <c r="A4" s="38" t="s">
        <v>43</v>
      </c>
      <c r="B4" s="38" t="s">
        <v>44</v>
      </c>
      <c r="C4" s="38" t="s">
        <v>45</v>
      </c>
      <c r="D4" s="39"/>
      <c r="E4" s="39" t="s">
        <v>46</v>
      </c>
      <c r="G4" s="38" t="s">
        <v>45</v>
      </c>
      <c r="H4" s="39"/>
      <c r="I4" s="39" t="s">
        <v>46</v>
      </c>
    </row>
    <row r="5" spans="1:10" ht="15.75" thickTop="1">
      <c r="A5" s="58" t="s">
        <v>105</v>
      </c>
      <c r="B5" s="45">
        <v>518</v>
      </c>
      <c r="C5" s="57" t="s">
        <v>112</v>
      </c>
      <c r="D5" s="45"/>
      <c r="E5" s="45" t="s">
        <v>113</v>
      </c>
      <c r="G5" s="41" t="s">
        <v>141</v>
      </c>
      <c r="H5" s="42"/>
      <c r="I5" s="40" t="s">
        <v>131</v>
      </c>
      <c r="J5" s="43"/>
    </row>
    <row r="6" spans="1:9" ht="12.75">
      <c r="A6" s="44" t="s">
        <v>114</v>
      </c>
      <c r="B6" s="45"/>
      <c r="C6" s="64" t="s">
        <v>115</v>
      </c>
      <c r="D6" s="45"/>
      <c r="E6" s="45"/>
      <c r="G6" s="56" t="s">
        <v>137</v>
      </c>
      <c r="H6" s="45"/>
      <c r="I6" s="45"/>
    </row>
    <row r="7" spans="1:9" ht="13.5" thickBot="1">
      <c r="A7" s="30" t="s">
        <v>116</v>
      </c>
      <c r="B7" s="50"/>
      <c r="C7" s="30"/>
      <c r="D7" s="50"/>
      <c r="E7" s="50"/>
      <c r="G7" s="30"/>
      <c r="H7" s="50"/>
      <c r="I7" s="50"/>
    </row>
    <row r="8" spans="1:9" ht="13.5" thickTop="1">
      <c r="A8" s="51" t="s">
        <v>34</v>
      </c>
      <c r="B8" s="45">
        <v>330</v>
      </c>
      <c r="C8" s="44" t="s">
        <v>47</v>
      </c>
      <c r="D8" s="45"/>
      <c r="E8" s="45" t="s">
        <v>48</v>
      </c>
      <c r="G8" s="41" t="s">
        <v>47</v>
      </c>
      <c r="H8" s="42"/>
      <c r="I8" s="40" t="s">
        <v>48</v>
      </c>
    </row>
    <row r="9" spans="1:9" ht="12.75">
      <c r="A9" s="44" t="s">
        <v>49</v>
      </c>
      <c r="B9" s="45"/>
      <c r="C9" s="52" t="s">
        <v>50</v>
      </c>
      <c r="D9" s="45" t="s">
        <v>51</v>
      </c>
      <c r="E9" s="45" t="s">
        <v>52</v>
      </c>
      <c r="G9" s="52" t="s">
        <v>50</v>
      </c>
      <c r="H9" s="45" t="s">
        <v>51</v>
      </c>
      <c r="I9" s="45" t="s">
        <v>52</v>
      </c>
    </row>
    <row r="10" spans="1:9" ht="13.5" thickBot="1">
      <c r="A10" s="30" t="s">
        <v>53</v>
      </c>
      <c r="B10" s="50"/>
      <c r="C10" s="30"/>
      <c r="D10" s="50"/>
      <c r="E10" s="50"/>
      <c r="G10" s="30"/>
      <c r="H10" s="50"/>
      <c r="I10" s="50"/>
    </row>
    <row r="11" spans="1:9" ht="13.5" thickTop="1">
      <c r="A11" s="51" t="s">
        <v>18</v>
      </c>
      <c r="B11" s="45">
        <v>24</v>
      </c>
      <c r="C11" s="44" t="s">
        <v>54</v>
      </c>
      <c r="D11" s="45"/>
      <c r="E11" s="45" t="s">
        <v>55</v>
      </c>
      <c r="G11" s="41" t="s">
        <v>56</v>
      </c>
      <c r="H11" s="42"/>
      <c r="I11" s="40" t="s">
        <v>57</v>
      </c>
    </row>
    <row r="12" spans="1:9" ht="12.75">
      <c r="A12" s="53" t="s">
        <v>58</v>
      </c>
      <c r="B12" s="45"/>
      <c r="C12" s="64" t="s">
        <v>59</v>
      </c>
      <c r="D12" s="45"/>
      <c r="E12" s="45"/>
      <c r="G12" s="52" t="s">
        <v>60</v>
      </c>
      <c r="H12" s="45" t="s">
        <v>51</v>
      </c>
      <c r="I12" s="45" t="s">
        <v>61</v>
      </c>
    </row>
    <row r="13" spans="1:9" ht="13.5" thickBot="1">
      <c r="A13" s="30" t="s">
        <v>62</v>
      </c>
      <c r="B13" s="50"/>
      <c r="C13" s="30"/>
      <c r="D13" s="50"/>
      <c r="E13" s="50"/>
      <c r="G13" s="30"/>
      <c r="H13" s="50"/>
      <c r="I13" s="50"/>
    </row>
    <row r="14" spans="1:9" ht="13.5" thickTop="1">
      <c r="A14" s="55" t="s">
        <v>32</v>
      </c>
      <c r="B14" s="40">
        <v>24</v>
      </c>
      <c r="C14" s="41" t="s">
        <v>56</v>
      </c>
      <c r="D14" s="42"/>
      <c r="E14" s="40" t="s">
        <v>57</v>
      </c>
      <c r="G14" s="41" t="s">
        <v>56</v>
      </c>
      <c r="H14" s="42"/>
      <c r="I14" s="40" t="s">
        <v>57</v>
      </c>
    </row>
    <row r="15" spans="1:9" ht="12.75">
      <c r="A15" s="44" t="s">
        <v>58</v>
      </c>
      <c r="B15" s="45"/>
      <c r="C15" s="46" t="s">
        <v>60</v>
      </c>
      <c r="D15" s="45" t="s">
        <v>51</v>
      </c>
      <c r="E15" s="45" t="s">
        <v>61</v>
      </c>
      <c r="G15" s="52" t="s">
        <v>60</v>
      </c>
      <c r="H15" s="45" t="s">
        <v>51</v>
      </c>
      <c r="I15" s="45" t="s">
        <v>61</v>
      </c>
    </row>
    <row r="16" spans="1:9" ht="13.5" thickBot="1">
      <c r="A16" s="30" t="s">
        <v>62</v>
      </c>
      <c r="B16" s="30"/>
      <c r="C16" s="48"/>
      <c r="D16" s="49"/>
      <c r="E16" s="50"/>
      <c r="G16" s="30"/>
      <c r="H16" s="50"/>
      <c r="I16" s="50"/>
    </row>
    <row r="17" spans="1:9" ht="13.5" thickTop="1">
      <c r="A17" s="58" t="s">
        <v>107</v>
      </c>
      <c r="B17" s="45">
        <v>533</v>
      </c>
      <c r="C17" s="44" t="s">
        <v>117</v>
      </c>
      <c r="D17" s="45"/>
      <c r="E17" s="45" t="s">
        <v>118</v>
      </c>
      <c r="G17" s="41" t="s">
        <v>132</v>
      </c>
      <c r="H17" s="42"/>
      <c r="I17" s="40" t="s">
        <v>134</v>
      </c>
    </row>
    <row r="18" spans="1:13" ht="12.75">
      <c r="A18" s="59" t="s">
        <v>119</v>
      </c>
      <c r="B18" s="145"/>
      <c r="C18" s="56" t="s">
        <v>120</v>
      </c>
      <c r="D18" s="45"/>
      <c r="E18" s="45"/>
      <c r="G18" s="52" t="s">
        <v>133</v>
      </c>
      <c r="H18" s="45"/>
      <c r="I18" s="45"/>
      <c r="M18" t="s">
        <v>63</v>
      </c>
    </row>
    <row r="19" spans="1:9" ht="13.5" thickBot="1">
      <c r="A19" s="60" t="s">
        <v>121</v>
      </c>
      <c r="B19" s="146"/>
      <c r="C19" s="30"/>
      <c r="D19" s="50"/>
      <c r="E19" s="50"/>
      <c r="G19" s="30"/>
      <c r="H19" s="50"/>
      <c r="I19" s="50"/>
    </row>
    <row r="20" spans="1:9" ht="13.5" thickTop="1">
      <c r="A20" s="58" t="s">
        <v>110</v>
      </c>
      <c r="B20" s="45">
        <v>192</v>
      </c>
      <c r="C20" s="44" t="s">
        <v>122</v>
      </c>
      <c r="D20" s="45"/>
      <c r="E20" s="45" t="s">
        <v>123</v>
      </c>
      <c r="G20" s="41" t="s">
        <v>135</v>
      </c>
      <c r="H20" s="42"/>
      <c r="I20" s="40" t="s">
        <v>136</v>
      </c>
    </row>
    <row r="21" spans="1:9" ht="12.75">
      <c r="A21" s="57" t="s">
        <v>124</v>
      </c>
      <c r="B21" s="45"/>
      <c r="C21" s="54" t="s">
        <v>125</v>
      </c>
      <c r="D21" s="45"/>
      <c r="E21" s="45"/>
      <c r="G21" s="52" t="s">
        <v>125</v>
      </c>
      <c r="H21" s="45"/>
      <c r="I21" s="45"/>
    </row>
    <row r="22" spans="1:9" ht="13.5" thickBot="1">
      <c r="A22" s="30" t="s">
        <v>126</v>
      </c>
      <c r="B22" s="50"/>
      <c r="C22" s="30"/>
      <c r="D22" s="50"/>
      <c r="E22" s="50"/>
      <c r="G22" s="30"/>
      <c r="H22" s="50"/>
      <c r="I22" s="50"/>
    </row>
    <row r="23" spans="1:9" ht="13.5" thickTop="1">
      <c r="A23" s="55" t="s">
        <v>36</v>
      </c>
      <c r="B23" s="40">
        <v>72</v>
      </c>
      <c r="C23" s="147" t="s">
        <v>84</v>
      </c>
      <c r="D23" s="148"/>
      <c r="E23" s="149" t="s">
        <v>85</v>
      </c>
      <c r="G23" s="41" t="s">
        <v>64</v>
      </c>
      <c r="H23" s="42"/>
      <c r="I23" s="40" t="s">
        <v>65</v>
      </c>
    </row>
    <row r="24" spans="1:9" ht="12.75">
      <c r="A24" s="44" t="s">
        <v>66</v>
      </c>
      <c r="B24" s="45"/>
      <c r="C24" s="46" t="s">
        <v>127</v>
      </c>
      <c r="D24" s="150"/>
      <c r="E24" s="151"/>
      <c r="G24" s="52" t="s">
        <v>67</v>
      </c>
      <c r="H24" s="45" t="s">
        <v>68</v>
      </c>
      <c r="I24" s="45"/>
    </row>
    <row r="25" spans="1:9" ht="13.5" thickBot="1">
      <c r="A25" s="60" t="s">
        <v>69</v>
      </c>
      <c r="B25" s="30"/>
      <c r="C25" s="48"/>
      <c r="D25" s="50"/>
      <c r="E25" s="50"/>
      <c r="G25" s="30"/>
      <c r="H25" s="50"/>
      <c r="I25" s="50"/>
    </row>
    <row r="26" spans="1:9" ht="13.5" thickTop="1">
      <c r="A26" s="55" t="s">
        <v>37</v>
      </c>
      <c r="B26" s="40">
        <v>531</v>
      </c>
      <c r="C26" s="41" t="s">
        <v>128</v>
      </c>
      <c r="D26" s="41"/>
      <c r="E26" s="40" t="s">
        <v>129</v>
      </c>
      <c r="G26" s="41" t="s">
        <v>70</v>
      </c>
      <c r="H26" s="42"/>
      <c r="I26" s="40" t="s">
        <v>71</v>
      </c>
    </row>
    <row r="27" spans="1:9" ht="12.75">
      <c r="A27" s="44" t="s">
        <v>33</v>
      </c>
      <c r="B27" s="44"/>
      <c r="C27" s="56" t="s">
        <v>130</v>
      </c>
      <c r="D27" s="44"/>
      <c r="E27" s="22"/>
      <c r="G27" s="52" t="s">
        <v>72</v>
      </c>
      <c r="H27" s="45"/>
      <c r="I27" s="45"/>
    </row>
    <row r="28" spans="1:9" ht="13.5" thickBot="1">
      <c r="A28" s="30" t="s">
        <v>73</v>
      </c>
      <c r="B28" s="30"/>
      <c r="C28" s="30"/>
      <c r="D28" s="30"/>
      <c r="E28" s="50"/>
      <c r="G28" s="30"/>
      <c r="H28" s="50"/>
      <c r="I28" s="50"/>
    </row>
    <row r="29" spans="1:9" ht="13.5" thickTop="1">
      <c r="A29" s="55" t="s">
        <v>27</v>
      </c>
      <c r="B29" s="40">
        <v>441</v>
      </c>
      <c r="C29" s="41" t="s">
        <v>74</v>
      </c>
      <c r="D29" s="40"/>
      <c r="E29" s="40" t="s">
        <v>75</v>
      </c>
      <c r="G29" s="41" t="s">
        <v>74</v>
      </c>
      <c r="H29" s="42"/>
      <c r="I29" s="40" t="s">
        <v>75</v>
      </c>
    </row>
    <row r="30" spans="1:9" ht="12.75">
      <c r="A30" s="61" t="s">
        <v>76</v>
      </c>
      <c r="B30" s="45"/>
      <c r="C30" s="46" t="s">
        <v>77</v>
      </c>
      <c r="D30" s="45"/>
      <c r="E30" s="45"/>
      <c r="G30" s="52"/>
      <c r="H30" s="45"/>
      <c r="I30" s="45"/>
    </row>
    <row r="31" spans="1:9" ht="13.5" thickBot="1">
      <c r="A31" s="62" t="s">
        <v>78</v>
      </c>
      <c r="B31" s="50"/>
      <c r="C31" s="30"/>
      <c r="D31" s="50"/>
      <c r="E31" s="50"/>
      <c r="F31" s="65"/>
      <c r="G31" s="30"/>
      <c r="H31" s="50"/>
      <c r="I31" s="50"/>
    </row>
    <row r="32" spans="1:11" ht="15.75" thickTop="1">
      <c r="A32" s="55" t="s">
        <v>35</v>
      </c>
      <c r="B32" s="40">
        <v>568</v>
      </c>
      <c r="C32" s="41" t="s">
        <v>79</v>
      </c>
      <c r="D32" s="40"/>
      <c r="E32" s="40" t="s">
        <v>80</v>
      </c>
      <c r="F32" s="65"/>
      <c r="G32" s="41" t="s">
        <v>79</v>
      </c>
      <c r="H32" s="42"/>
      <c r="I32" s="40" t="s">
        <v>80</v>
      </c>
      <c r="J32" s="43"/>
      <c r="K32" s="45"/>
    </row>
    <row r="33" spans="1:9" ht="12.75">
      <c r="A33" s="44" t="s">
        <v>81</v>
      </c>
      <c r="B33" s="45"/>
      <c r="C33" s="64" t="s">
        <v>82</v>
      </c>
      <c r="D33" s="45"/>
      <c r="E33" s="45"/>
      <c r="F33" s="65"/>
      <c r="G33" s="52" t="s">
        <v>82</v>
      </c>
      <c r="H33" s="45"/>
      <c r="I33" s="45"/>
    </row>
    <row r="34" spans="1:9" ht="13.5" thickBot="1">
      <c r="A34" s="30" t="s">
        <v>83</v>
      </c>
      <c r="B34" s="50"/>
      <c r="C34" s="30"/>
      <c r="D34" s="50"/>
      <c r="E34" s="50"/>
      <c r="F34" s="65"/>
      <c r="G34" s="30"/>
      <c r="H34" s="50"/>
      <c r="I34" s="50"/>
    </row>
    <row r="35" spans="1:9" ht="13.5" thickTop="1">
      <c r="A35" s="58"/>
      <c r="B35" s="45"/>
      <c r="C35" s="44"/>
      <c r="D35" s="45"/>
      <c r="E35" s="45"/>
      <c r="F35" s="65"/>
      <c r="G35" s="44"/>
      <c r="H35" s="45"/>
      <c r="I35" s="45"/>
    </row>
    <row r="36" spans="1:9" ht="12.75">
      <c r="A36" s="66"/>
      <c r="B36" s="45"/>
      <c r="C36" s="56"/>
      <c r="D36" s="45"/>
      <c r="E36" s="45"/>
      <c r="F36" s="65"/>
      <c r="G36" s="52"/>
      <c r="H36" s="45"/>
      <c r="I36" s="45"/>
    </row>
    <row r="37" spans="1:9" ht="12.75">
      <c r="A37" s="67"/>
      <c r="B37" s="45"/>
      <c r="C37" s="44"/>
      <c r="D37" s="45"/>
      <c r="E37" s="45"/>
      <c r="F37" s="65"/>
      <c r="G37" s="44"/>
      <c r="H37" s="45"/>
      <c r="I37" s="45"/>
    </row>
    <row r="38" spans="1:9" ht="12.75">
      <c r="A38" s="58"/>
      <c r="B38" s="45"/>
      <c r="C38" s="44"/>
      <c r="D38" s="45"/>
      <c r="E38" s="45"/>
      <c r="F38" s="65"/>
      <c r="G38" s="44"/>
      <c r="H38" s="44"/>
      <c r="I38" s="45"/>
    </row>
    <row r="39" spans="1:9" ht="12.75">
      <c r="A39" s="44"/>
      <c r="B39" s="45"/>
      <c r="C39" s="63"/>
      <c r="D39" s="45"/>
      <c r="E39" s="45"/>
      <c r="F39" s="65"/>
      <c r="G39" s="56"/>
      <c r="H39" s="44"/>
      <c r="I39" s="45"/>
    </row>
    <row r="40" spans="1:9" ht="12.75">
      <c r="A40" s="44"/>
      <c r="B40" s="45"/>
      <c r="C40" s="44"/>
      <c r="D40" s="45"/>
      <c r="E40" s="45"/>
      <c r="F40" s="65"/>
      <c r="G40" s="44"/>
      <c r="H40" s="44"/>
      <c r="I40" s="45"/>
    </row>
    <row r="41" spans="1:9" ht="12.75">
      <c r="A41" s="58"/>
      <c r="B41" s="45"/>
      <c r="C41" s="44"/>
      <c r="D41" s="45"/>
      <c r="E41" s="45"/>
      <c r="F41" s="65"/>
      <c r="G41" s="44"/>
      <c r="H41" s="44"/>
      <c r="I41" s="45"/>
    </row>
    <row r="42" spans="1:9" ht="12.75">
      <c r="A42" s="44"/>
      <c r="B42" s="45"/>
      <c r="C42" s="64"/>
      <c r="D42" s="45"/>
      <c r="E42" s="45"/>
      <c r="F42" s="65"/>
      <c r="G42" s="56"/>
      <c r="H42" s="44"/>
      <c r="I42" s="45"/>
    </row>
    <row r="43" spans="1:9" ht="12.75">
      <c r="A43" s="44"/>
      <c r="B43" s="45"/>
      <c r="C43" s="44"/>
      <c r="D43" s="45"/>
      <c r="E43" s="45"/>
      <c r="F43" s="65"/>
      <c r="G43" s="44"/>
      <c r="H43" s="44"/>
      <c r="I43" s="45"/>
    </row>
    <row r="44" spans="1:9" ht="12.75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2.75">
      <c r="A45" s="65"/>
      <c r="B45" s="65"/>
      <c r="C45" s="65"/>
      <c r="D45" s="65"/>
      <c r="E45" s="65"/>
      <c r="F45" s="65"/>
      <c r="G45" s="65"/>
      <c r="H45" s="65"/>
      <c r="I45" s="65"/>
    </row>
  </sheetData>
  <sheetProtection/>
  <hyperlinks>
    <hyperlink ref="G9" r:id="rId1" display="herringstad@gmail.com"/>
    <hyperlink ref="G15" r:id="rId2" display="reps@dsb.dk"/>
    <hyperlink ref="G27" r:id="rId3" display="johnvillumsen64@gmail.com"/>
    <hyperlink ref="G24" r:id="rId4" display="tonnytila@gmail.com"/>
    <hyperlink ref="C9" r:id="rId5" display="lr@danskespil.dk"/>
    <hyperlink ref="C12" r:id="rId6" display="mitnavn1965@yahoo.dk"/>
    <hyperlink ref="C15" r:id="rId7" display="reps@dsb.dk"/>
    <hyperlink ref="C18" r:id="rId8" display="sonnymackenhauer@hotmail.com"/>
    <hyperlink ref="C30" r:id="rId9" display="johnvillumsen64@gmail.com"/>
    <hyperlink ref="C6" r:id="rId10" display="christian_groenning@hotmail.com"/>
    <hyperlink ref="C33" r:id="rId11" display="steven@vest-se.com"/>
    <hyperlink ref="C27" r:id="rId12" display="privatbrian@godmail.dk"/>
    <hyperlink ref="C24" r:id="rId13" display="tonie@jubii.dk"/>
    <hyperlink ref="G12" r:id="rId14" display="reps@dsb.dk"/>
    <hyperlink ref="G6" r:id="rId15" display="info@brondby-dart.dk"/>
  </hyperlinks>
  <printOptions/>
  <pageMargins left="0.7" right="0.7" top="0.75" bottom="0.75" header="0.3" footer="0.3"/>
  <pageSetup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37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16.7109375" style="82" customWidth="1"/>
    <col min="2" max="2" width="1.7109375" style="82" customWidth="1"/>
    <col min="3" max="3" width="16.7109375" style="82" customWidth="1"/>
    <col min="4" max="8" width="5.7109375" style="82" customWidth="1"/>
    <col min="9" max="9" width="16.7109375" style="82" customWidth="1"/>
    <col min="10" max="10" width="1.57421875" style="82" bestFit="1" customWidth="1"/>
    <col min="11" max="11" width="16.7109375" style="82" customWidth="1"/>
    <col min="12" max="15" width="5.7109375" style="82" customWidth="1"/>
    <col min="16" max="16" width="19.00390625" style="82" bestFit="1" customWidth="1"/>
    <col min="17" max="16384" width="9.140625" style="82" customWidth="1"/>
  </cols>
  <sheetData>
    <row r="1" spans="1:14" s="72" customFormat="1" ht="24.75" customHeight="1" thickBot="1">
      <c r="A1" s="68" t="s">
        <v>139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1" t="s">
        <v>24</v>
      </c>
      <c r="M1" s="171">
        <f>'Program for 1. Div'!M1:N1</f>
        <v>43438</v>
      </c>
      <c r="N1" s="171"/>
    </row>
    <row r="2" s="73" customFormat="1" ht="16.5" customHeight="1" thickTop="1"/>
    <row r="3" s="73" customFormat="1" ht="16.5" customHeight="1"/>
    <row r="4" spans="1:11" ht="16.5" customHeight="1">
      <c r="A4" s="77"/>
      <c r="B4" s="78"/>
      <c r="C4" s="77"/>
      <c r="D4" s="83"/>
      <c r="F4" s="83"/>
      <c r="G4" s="84"/>
      <c r="H4" s="84"/>
      <c r="I4" s="77"/>
      <c r="J4" s="78"/>
      <c r="K4" s="77"/>
    </row>
    <row r="5" spans="1:11" ht="16.5" customHeight="1">
      <c r="A5" s="77"/>
      <c r="B5" s="78"/>
      <c r="C5" s="77"/>
      <c r="D5" s="83"/>
      <c r="F5" s="83"/>
      <c r="G5" s="84"/>
      <c r="H5" s="84"/>
      <c r="I5" s="77"/>
      <c r="J5" s="78"/>
      <c r="K5" s="77"/>
    </row>
    <row r="6" spans="1:11" ht="16.5" customHeight="1">
      <c r="A6" s="77"/>
      <c r="B6" s="78"/>
      <c r="C6" s="77"/>
      <c r="D6" s="83"/>
      <c r="F6" s="83"/>
      <c r="G6" s="84"/>
      <c r="H6" s="84"/>
      <c r="I6" s="77"/>
      <c r="J6" s="78"/>
      <c r="K6" s="77"/>
    </row>
    <row r="7" spans="1:11" ht="16.5" customHeight="1">
      <c r="A7" s="77"/>
      <c r="B7" s="78"/>
      <c r="C7" s="77"/>
      <c r="D7" s="83"/>
      <c r="F7" s="83"/>
      <c r="G7" s="84"/>
      <c r="H7" s="84"/>
      <c r="I7" s="77"/>
      <c r="J7" s="78"/>
      <c r="K7" s="77"/>
    </row>
    <row r="8" spans="1:11" ht="16.5" customHeight="1">
      <c r="A8" s="77"/>
      <c r="B8" s="78"/>
      <c r="C8" s="77"/>
      <c r="D8" s="83"/>
      <c r="F8" s="83"/>
      <c r="G8" s="84"/>
      <c r="H8" s="84"/>
      <c r="I8" s="77"/>
      <c r="J8" s="78"/>
      <c r="K8" s="77"/>
    </row>
    <row r="9" spans="1:17" ht="24.75" customHeight="1" thickBot="1">
      <c r="A9" s="89"/>
      <c r="B9" s="90"/>
      <c r="C9" s="91"/>
      <c r="D9" s="92"/>
      <c r="E9" s="93"/>
      <c r="F9" s="68" t="s">
        <v>22</v>
      </c>
      <c r="G9" s="94"/>
      <c r="H9" s="95"/>
      <c r="I9" s="96"/>
      <c r="J9" s="94"/>
      <c r="K9" s="96"/>
      <c r="L9" s="89"/>
      <c r="M9" s="89"/>
      <c r="N9" s="90"/>
      <c r="O9" s="98"/>
      <c r="P9" s="99"/>
      <c r="Q9" s="100"/>
    </row>
    <row r="10" spans="1:14" ht="16.5" customHeight="1" thickTop="1">
      <c r="A10" s="101" t="s">
        <v>26</v>
      </c>
      <c r="C10" s="102" t="s">
        <v>11</v>
      </c>
      <c r="D10" s="103"/>
      <c r="E10" s="103"/>
      <c r="F10" s="101" t="s">
        <v>12</v>
      </c>
      <c r="G10" s="104"/>
      <c r="H10" s="101" t="s">
        <v>13</v>
      </c>
      <c r="I10" s="105"/>
      <c r="J10" s="101" t="s">
        <v>14</v>
      </c>
      <c r="K10" s="106"/>
      <c r="L10" s="107"/>
      <c r="M10" s="101" t="s">
        <v>15</v>
      </c>
      <c r="N10" s="106"/>
    </row>
    <row r="11" spans="1:14" ht="16.5" customHeight="1">
      <c r="A11" s="91">
        <v>1</v>
      </c>
      <c r="C11" s="108" t="str">
        <f>'MH Malermester'!A1</f>
        <v>MH Malermester</v>
      </c>
      <c r="D11" s="109"/>
      <c r="E11" s="109"/>
      <c r="F11" s="110">
        <f>'MH Malermester'!B23</f>
        <v>6</v>
      </c>
      <c r="G11" s="111"/>
      <c r="H11" s="112">
        <f>'MH Malermester'!G23</f>
        <v>12</v>
      </c>
      <c r="I11" s="113">
        <f>'MH Malermester'!C23</f>
        <v>85</v>
      </c>
      <c r="J11" s="79" t="s">
        <v>10</v>
      </c>
      <c r="K11" s="114">
        <f>'MH Malermester'!D23</f>
        <v>11</v>
      </c>
      <c r="L11" s="113">
        <f>'MH Malermester'!E23</f>
        <v>266</v>
      </c>
      <c r="M11" s="79" t="s">
        <v>10</v>
      </c>
      <c r="N11" s="114">
        <f>'MH Malermester'!F23</f>
        <v>62</v>
      </c>
    </row>
    <row r="12" spans="1:14" ht="16.5" customHeight="1">
      <c r="A12" s="91">
        <v>2</v>
      </c>
      <c r="C12" s="117" t="str">
        <f>IBBH!A1</f>
        <v>IBBH</v>
      </c>
      <c r="D12" s="109"/>
      <c r="E12" s="109"/>
      <c r="F12" s="110">
        <f>IBBH!B23</f>
        <v>7</v>
      </c>
      <c r="G12" s="111"/>
      <c r="H12" s="112">
        <f>IBBH!G23</f>
        <v>8</v>
      </c>
      <c r="I12" s="113">
        <f>IBBH!C23</f>
        <v>64</v>
      </c>
      <c r="J12" s="79" t="s">
        <v>10</v>
      </c>
      <c r="K12" s="114">
        <f>IBBH!D23</f>
        <v>48</v>
      </c>
      <c r="L12" s="113">
        <f>IBBH!E23</f>
        <v>223</v>
      </c>
      <c r="M12" s="79" t="s">
        <v>10</v>
      </c>
      <c r="N12" s="114">
        <f>IBBH!F23</f>
        <v>173</v>
      </c>
    </row>
    <row r="13" spans="1:28" ht="16.5" customHeight="1">
      <c r="A13" s="91">
        <v>3</v>
      </c>
      <c r="C13" s="115" t="str">
        <f>'DSB 1'!A1</f>
        <v>DSB 1</v>
      </c>
      <c r="D13" s="109"/>
      <c r="E13" s="109"/>
      <c r="F13" s="110">
        <f>'DSB 1'!B23</f>
        <v>5</v>
      </c>
      <c r="G13" s="111"/>
      <c r="H13" s="112">
        <f>'DSB 1'!G23</f>
        <v>8</v>
      </c>
      <c r="I13" s="113">
        <f>'DSB 1'!C23</f>
        <v>63</v>
      </c>
      <c r="J13" s="79" t="s">
        <v>10</v>
      </c>
      <c r="K13" s="114">
        <f>'DSB 1'!D23</f>
        <v>17</v>
      </c>
      <c r="L13" s="113">
        <f>'DSB 1'!E23</f>
        <v>206</v>
      </c>
      <c r="M13" s="79" t="s">
        <v>10</v>
      </c>
      <c r="N13" s="114">
        <f>'DSB 1'!F23</f>
        <v>71</v>
      </c>
      <c r="X13" s="115"/>
      <c r="Y13" s="115"/>
      <c r="Z13" s="115"/>
      <c r="AA13" s="115"/>
      <c r="AB13" s="115"/>
    </row>
    <row r="14" spans="1:28" ht="16.5" customHeight="1">
      <c r="A14" s="91">
        <v>4</v>
      </c>
      <c r="C14" s="117" t="str">
        <f>'Posten Østerbro'!A1</f>
        <v>Posten Østerbro</v>
      </c>
      <c r="D14" s="109"/>
      <c r="E14" s="109"/>
      <c r="F14" s="110">
        <f>'Posten Østerbro'!B23</f>
        <v>5</v>
      </c>
      <c r="G14" s="111"/>
      <c r="H14" s="112">
        <f>'Posten Østerbro'!G23</f>
        <v>8</v>
      </c>
      <c r="I14" s="113">
        <f>'Posten Østerbro'!C23</f>
        <v>50</v>
      </c>
      <c r="J14" s="79" t="s">
        <v>10</v>
      </c>
      <c r="K14" s="114">
        <f>'Posten Østerbro'!D23</f>
        <v>30</v>
      </c>
      <c r="L14" s="113">
        <f>'Posten Østerbro'!E23</f>
        <v>167</v>
      </c>
      <c r="M14" s="79" t="s">
        <v>10</v>
      </c>
      <c r="N14" s="114">
        <f>'Posten Østerbro'!F23</f>
        <v>119</v>
      </c>
      <c r="X14" s="108"/>
      <c r="Y14" s="108"/>
      <c r="Z14" s="108"/>
      <c r="AA14" s="108"/>
      <c r="AB14" s="108"/>
    </row>
    <row r="15" spans="1:28" ht="16.5" customHeight="1">
      <c r="A15" s="91">
        <v>5</v>
      </c>
      <c r="C15" s="108" t="str">
        <f>'Danske Spil'!A1</f>
        <v>Danske Spil</v>
      </c>
      <c r="D15" s="109"/>
      <c r="E15" s="109"/>
      <c r="F15" s="110">
        <f>'Danske Spil'!B23</f>
        <v>6</v>
      </c>
      <c r="G15" s="111"/>
      <c r="H15" s="112">
        <f>'Danske Spil'!G23</f>
        <v>6</v>
      </c>
      <c r="I15" s="113">
        <f>'Danske Spil'!C23</f>
        <v>48</v>
      </c>
      <c r="J15" s="79" t="s">
        <v>10</v>
      </c>
      <c r="K15" s="114">
        <f>'Danske Spil'!D23</f>
        <v>50</v>
      </c>
      <c r="L15" s="113">
        <f>'Danske Spil'!E23</f>
        <v>153</v>
      </c>
      <c r="M15" s="79" t="s">
        <v>10</v>
      </c>
      <c r="N15" s="114">
        <f>'Danske Spil'!F23</f>
        <v>169</v>
      </c>
      <c r="X15" s="108"/>
      <c r="Y15" s="108"/>
      <c r="Z15" s="108"/>
      <c r="AA15" s="108"/>
      <c r="AB15" s="108"/>
    </row>
    <row r="16" spans="1:28" ht="16.5" customHeight="1">
      <c r="A16" s="91">
        <v>6</v>
      </c>
      <c r="C16" s="108" t="str">
        <f>Geokon!A1</f>
        <v>Geokon</v>
      </c>
      <c r="D16" s="109"/>
      <c r="E16" s="109"/>
      <c r="F16" s="110">
        <f>Geokon!B23</f>
        <v>6</v>
      </c>
      <c r="G16" s="111"/>
      <c r="H16" s="116">
        <f>Geokon!G23</f>
        <v>6</v>
      </c>
      <c r="I16" s="113">
        <f>Geokon!C23</f>
        <v>30</v>
      </c>
      <c r="J16" s="79" t="s">
        <v>10</v>
      </c>
      <c r="K16" s="114">
        <f>Geokon!D23</f>
        <v>66</v>
      </c>
      <c r="L16" s="113">
        <f>Geokon!E23</f>
        <v>116</v>
      </c>
      <c r="M16" s="79" t="s">
        <v>10</v>
      </c>
      <c r="N16" s="114">
        <f>Geokon!F23</f>
        <v>215</v>
      </c>
      <c r="X16" s="108"/>
      <c r="Y16" s="108"/>
      <c r="Z16" s="108"/>
      <c r="AA16" s="108"/>
      <c r="AB16" s="108"/>
    </row>
    <row r="17" spans="1:28" ht="16.5" customHeight="1">
      <c r="A17" s="91">
        <v>7</v>
      </c>
      <c r="C17" s="108" t="str">
        <f>'DSB 2'!A1</f>
        <v>DSB 2</v>
      </c>
      <c r="D17" s="109"/>
      <c r="E17" s="109"/>
      <c r="F17" s="110">
        <f>'DSB 2'!B23</f>
        <v>6</v>
      </c>
      <c r="G17" s="111"/>
      <c r="H17" s="112">
        <f>'DSB 2'!G23</f>
        <v>4</v>
      </c>
      <c r="I17" s="113">
        <f>'DSB 2'!C23</f>
        <v>42</v>
      </c>
      <c r="J17" s="79" t="s">
        <v>10</v>
      </c>
      <c r="K17" s="114">
        <f>'DSB 2'!D23</f>
        <v>54</v>
      </c>
      <c r="L17" s="113">
        <f>'DSB 2'!E23</f>
        <v>157</v>
      </c>
      <c r="M17" s="79" t="s">
        <v>10</v>
      </c>
      <c r="N17" s="114">
        <f>'DSB 2'!F23</f>
        <v>198</v>
      </c>
      <c r="X17" s="117"/>
      <c r="Y17" s="117"/>
      <c r="Z17" s="117"/>
      <c r="AA17" s="117"/>
      <c r="AB17" s="117"/>
    </row>
    <row r="18" spans="1:28" ht="16.5" customHeight="1">
      <c r="A18" s="91">
        <v>8</v>
      </c>
      <c r="C18" s="108" t="str">
        <f>'HI'!A1</f>
        <v>HI</v>
      </c>
      <c r="D18" s="109"/>
      <c r="E18" s="109"/>
      <c r="F18" s="110">
        <f>'HI'!B23</f>
        <v>6</v>
      </c>
      <c r="G18" s="111"/>
      <c r="H18" s="112">
        <f>'HI'!G23</f>
        <v>0</v>
      </c>
      <c r="I18" s="113">
        <f>'HI'!C23</f>
        <v>19</v>
      </c>
      <c r="J18" s="79" t="s">
        <v>10</v>
      </c>
      <c r="K18" s="114">
        <f>'HI'!D23</f>
        <v>77</v>
      </c>
      <c r="L18" s="113">
        <f>'HI'!E23</f>
        <v>101</v>
      </c>
      <c r="M18" s="79" t="s">
        <v>10</v>
      </c>
      <c r="N18" s="114">
        <f>'HI'!F23</f>
        <v>256</v>
      </c>
      <c r="X18" s="108"/>
      <c r="Y18" s="108"/>
      <c r="Z18" s="108"/>
      <c r="AA18" s="108"/>
      <c r="AB18" s="108"/>
    </row>
    <row r="19" spans="1:28" ht="16.5" customHeight="1">
      <c r="A19" s="91">
        <v>9</v>
      </c>
      <c r="C19" s="108" t="str">
        <f>'Vestegnens Dartklub'!A1</f>
        <v>Vestegnens Dartklub</v>
      </c>
      <c r="D19" s="109"/>
      <c r="E19" s="109"/>
      <c r="F19" s="110">
        <f>'Vestegnens Dartklub'!B23</f>
        <v>5</v>
      </c>
      <c r="G19" s="111"/>
      <c r="H19" s="112">
        <f>'Vestegnens Dartklub'!G23</f>
        <v>0</v>
      </c>
      <c r="I19" s="113">
        <f>'Vestegnens Dartklub'!C23</f>
        <v>17</v>
      </c>
      <c r="J19" s="79" t="s">
        <v>10</v>
      </c>
      <c r="K19" s="114">
        <f>'Vestegnens Dartklub'!D23</f>
        <v>63</v>
      </c>
      <c r="L19" s="113">
        <f>'Vestegnens Dartklub'!E23</f>
        <v>71</v>
      </c>
      <c r="M19" s="79" t="s">
        <v>10</v>
      </c>
      <c r="N19" s="114">
        <f>'Vestegnens Dartklub'!F23</f>
        <v>197</v>
      </c>
      <c r="X19" s="117"/>
      <c r="Y19" s="117"/>
      <c r="Z19" s="117"/>
      <c r="AA19" s="117"/>
      <c r="AB19" s="117"/>
    </row>
    <row r="20" spans="1:28" ht="16.5" customHeight="1">
      <c r="A20" s="166" t="s">
        <v>142</v>
      </c>
      <c r="C20" s="158" t="str">
        <f>'Brøndby Dart'!A1</f>
        <v>Brøndby Dart</v>
      </c>
      <c r="D20" s="159"/>
      <c r="E20" s="159"/>
      <c r="F20" s="160">
        <f>'Brøndby Dart'!B23</f>
        <v>0</v>
      </c>
      <c r="G20" s="161"/>
      <c r="H20" s="160">
        <f>'Brøndby Dart'!G23</f>
        <v>0</v>
      </c>
      <c r="I20" s="162">
        <f>'Brøndby Dart'!C23</f>
        <v>0</v>
      </c>
      <c r="J20" s="153" t="s">
        <v>10</v>
      </c>
      <c r="K20" s="163">
        <f>'Brøndby Dart'!D23</f>
        <v>0</v>
      </c>
      <c r="L20" s="162">
        <f>'Brøndby Dart'!E23</f>
        <v>0</v>
      </c>
      <c r="M20" s="153" t="s">
        <v>10</v>
      </c>
      <c r="N20" s="163">
        <f>'Brøndby Dart'!F23</f>
        <v>0</v>
      </c>
      <c r="X20" s="108"/>
      <c r="Y20" s="108"/>
      <c r="Z20" s="108"/>
      <c r="AA20" s="108"/>
      <c r="AB20" s="108"/>
    </row>
    <row r="21" spans="1:14" ht="16.5" customHeight="1">
      <c r="A21" s="91"/>
      <c r="C21" s="108"/>
      <c r="D21" s="109"/>
      <c r="E21" s="109"/>
      <c r="F21" s="110"/>
      <c r="G21" s="111"/>
      <c r="H21" s="111"/>
      <c r="I21" s="113"/>
      <c r="J21" s="110"/>
      <c r="K21" s="114"/>
      <c r="L21" s="113"/>
      <c r="M21" s="110"/>
      <c r="N21" s="114"/>
    </row>
    <row r="22" spans="1:14" ht="16.5" customHeight="1">
      <c r="A22" s="91"/>
      <c r="C22" s="108"/>
      <c r="D22" s="109"/>
      <c r="E22" s="109"/>
      <c r="F22" s="110"/>
      <c r="G22" s="111"/>
      <c r="H22" s="111"/>
      <c r="I22" s="113"/>
      <c r="J22" s="110"/>
      <c r="K22" s="114"/>
      <c r="L22" s="113"/>
      <c r="M22" s="110"/>
      <c r="N22" s="114"/>
    </row>
    <row r="23" spans="1:14" ht="16.5" customHeight="1">
      <c r="A23" s="91"/>
      <c r="C23" s="108"/>
      <c r="D23" s="109"/>
      <c r="E23" s="109"/>
      <c r="F23" s="110"/>
      <c r="G23" s="111"/>
      <c r="H23" s="111"/>
      <c r="I23" s="113"/>
      <c r="J23" s="110"/>
      <c r="K23" s="114"/>
      <c r="L23" s="113"/>
      <c r="M23" s="110"/>
      <c r="N23" s="114"/>
    </row>
    <row r="24" spans="1:14" ht="16.5" customHeight="1">
      <c r="A24" s="91"/>
      <c r="C24" s="108"/>
      <c r="D24" s="109"/>
      <c r="E24" s="109"/>
      <c r="F24" s="110"/>
      <c r="G24" s="111"/>
      <c r="H24" s="111"/>
      <c r="I24" s="113"/>
      <c r="J24" s="110"/>
      <c r="K24" s="114"/>
      <c r="L24" s="113"/>
      <c r="M24" s="110"/>
      <c r="N24" s="114"/>
    </row>
    <row r="25" spans="1:14" ht="16.5" customHeight="1">
      <c r="A25" s="91"/>
      <c r="C25" s="108"/>
      <c r="D25" s="109"/>
      <c r="E25" s="109"/>
      <c r="F25" s="110"/>
      <c r="G25" s="111"/>
      <c r="H25" s="111"/>
      <c r="I25" s="113"/>
      <c r="J25" s="110"/>
      <c r="K25" s="114"/>
      <c r="L25" s="113"/>
      <c r="M25" s="110"/>
      <c r="N25" s="114"/>
    </row>
    <row r="26" spans="1:16" ht="24.75" customHeight="1" thickBot="1">
      <c r="A26" s="89"/>
      <c r="B26" s="90"/>
      <c r="C26" s="91"/>
      <c r="D26" s="92"/>
      <c r="E26" s="93"/>
      <c r="F26" s="68" t="s">
        <v>23</v>
      </c>
      <c r="G26" s="94"/>
      <c r="H26" s="95"/>
      <c r="I26" s="96"/>
      <c r="J26" s="94"/>
      <c r="K26" s="96"/>
      <c r="L26" s="97"/>
      <c r="M26" s="98"/>
      <c r="N26" s="118"/>
      <c r="O26" s="98"/>
      <c r="P26" s="99"/>
    </row>
    <row r="27" spans="1:15" ht="15.75" thickTop="1">
      <c r="A27" s="101" t="s">
        <v>26</v>
      </c>
      <c r="C27" s="119" t="s">
        <v>11</v>
      </c>
      <c r="D27" s="103"/>
      <c r="E27" s="120"/>
      <c r="F27" s="121" t="s">
        <v>12</v>
      </c>
      <c r="G27" s="104"/>
      <c r="H27" s="122" t="s">
        <v>16</v>
      </c>
      <c r="I27" s="105"/>
      <c r="J27" s="104"/>
      <c r="K27" s="123" t="s">
        <v>17</v>
      </c>
      <c r="L27" s="124"/>
      <c r="M27" s="125"/>
      <c r="N27" s="126"/>
      <c r="O27" s="126"/>
    </row>
    <row r="28" spans="1:12" ht="15">
      <c r="A28" s="91">
        <v>1</v>
      </c>
      <c r="C28" s="108" t="str">
        <f>'MH Malermester'!A1</f>
        <v>MH Malermester</v>
      </c>
      <c r="D28" s="109"/>
      <c r="E28" s="128"/>
      <c r="F28" s="110">
        <f>'MH Malermester'!B23</f>
        <v>6</v>
      </c>
      <c r="G28" s="111"/>
      <c r="H28" s="130">
        <f>'MH Malermester'!H23</f>
        <v>1072</v>
      </c>
      <c r="I28" s="91"/>
      <c r="J28" s="111"/>
      <c r="K28" s="127">
        <f>H28/F28</f>
        <v>178.66666666666666</v>
      </c>
      <c r="L28" s="109"/>
    </row>
    <row r="29" spans="1:12" ht="15">
      <c r="A29" s="91">
        <v>2</v>
      </c>
      <c r="C29" s="115" t="str">
        <f>'DSB 1'!A1</f>
        <v>DSB 1</v>
      </c>
      <c r="D29" s="109"/>
      <c r="E29" s="128"/>
      <c r="F29" s="110">
        <f>'DSB 1'!B23</f>
        <v>5</v>
      </c>
      <c r="G29" s="111"/>
      <c r="H29" s="130">
        <f>'DSB 1'!H23</f>
        <v>793</v>
      </c>
      <c r="I29" s="91"/>
      <c r="J29" s="111"/>
      <c r="K29" s="127">
        <f>H29/F29</f>
        <v>158.6</v>
      </c>
      <c r="L29" s="109"/>
    </row>
    <row r="30" spans="1:12" ht="15">
      <c r="A30" s="91">
        <v>3</v>
      </c>
      <c r="C30" s="117" t="str">
        <f>IBBH!A1</f>
        <v>IBBH</v>
      </c>
      <c r="D30" s="109"/>
      <c r="E30" s="131"/>
      <c r="F30" s="110">
        <f>IBBH!B23</f>
        <v>7</v>
      </c>
      <c r="G30" s="111"/>
      <c r="H30" s="130">
        <f>IBBH!H23</f>
        <v>637</v>
      </c>
      <c r="I30" s="91"/>
      <c r="J30" s="111"/>
      <c r="K30" s="127">
        <f>H30/F30</f>
        <v>91</v>
      </c>
      <c r="L30" s="109"/>
    </row>
    <row r="31" spans="1:12" ht="15">
      <c r="A31" s="91">
        <v>4</v>
      </c>
      <c r="C31" s="117" t="str">
        <f>'Posten Østerbro'!A1</f>
        <v>Posten Østerbro</v>
      </c>
      <c r="D31" s="109"/>
      <c r="E31" s="131"/>
      <c r="F31" s="110">
        <f>'Posten Østerbro'!B23</f>
        <v>5</v>
      </c>
      <c r="G31" s="111"/>
      <c r="H31" s="130">
        <f>'Posten Østerbro'!H23</f>
        <v>497</v>
      </c>
      <c r="I31" s="91"/>
      <c r="J31" s="111"/>
      <c r="K31" s="127">
        <f>H31/F31</f>
        <v>99.4</v>
      </c>
      <c r="L31" s="109"/>
    </row>
    <row r="32" spans="1:15" ht="15">
      <c r="A32" s="91">
        <v>5</v>
      </c>
      <c r="C32" s="108" t="str">
        <f>'Danske Spil'!A1</f>
        <v>Danske Spil</v>
      </c>
      <c r="D32" s="109"/>
      <c r="E32" s="128"/>
      <c r="F32" s="129">
        <f>'Danske Spil'!B23</f>
        <v>6</v>
      </c>
      <c r="G32" s="111"/>
      <c r="H32" s="130">
        <f>'Danske Spil'!H23</f>
        <v>374</v>
      </c>
      <c r="I32" s="91"/>
      <c r="J32" s="111"/>
      <c r="K32" s="127">
        <f>H32/F32</f>
        <v>62.333333333333336</v>
      </c>
      <c r="L32" s="109"/>
      <c r="N32" s="126"/>
      <c r="O32" s="126"/>
    </row>
    <row r="33" spans="1:12" ht="15">
      <c r="A33" s="91">
        <v>6</v>
      </c>
      <c r="C33" s="108" t="str">
        <f>'DSB 2'!A1</f>
        <v>DSB 2</v>
      </c>
      <c r="F33" s="110">
        <f>'DSB 2'!B23</f>
        <v>6</v>
      </c>
      <c r="H33" s="112">
        <f>'DSB 2'!H23</f>
        <v>308</v>
      </c>
      <c r="K33" s="127">
        <f>H33/F33</f>
        <v>51.333333333333336</v>
      </c>
      <c r="L33" s="109"/>
    </row>
    <row r="34" spans="1:12" ht="15">
      <c r="A34" s="91">
        <v>7</v>
      </c>
      <c r="C34" s="108" t="str">
        <f>'HI'!A1</f>
        <v>HI</v>
      </c>
      <c r="F34" s="110">
        <f>'HI'!B23</f>
        <v>6</v>
      </c>
      <c r="H34" s="112">
        <f>'HI'!H23</f>
        <v>234</v>
      </c>
      <c r="K34" s="127">
        <f>H34/F34</f>
        <v>39</v>
      </c>
      <c r="L34" s="109"/>
    </row>
    <row r="35" spans="1:12" ht="15">
      <c r="A35" s="91">
        <v>8</v>
      </c>
      <c r="C35" s="108" t="str">
        <f>Geokon!A1</f>
        <v>Geokon</v>
      </c>
      <c r="F35" s="110">
        <f>Geokon!B23</f>
        <v>6</v>
      </c>
      <c r="H35" s="112">
        <f>Geokon!H23</f>
        <v>228</v>
      </c>
      <c r="K35" s="127">
        <f>H35/F35</f>
        <v>38</v>
      </c>
      <c r="L35" s="109"/>
    </row>
    <row r="36" spans="1:12" ht="15">
      <c r="A36" s="91">
        <v>9</v>
      </c>
      <c r="C36" s="108" t="str">
        <f>'Vestegnens Dartklub'!A1</f>
        <v>Vestegnens Dartklub</v>
      </c>
      <c r="D36" s="109"/>
      <c r="E36" s="128"/>
      <c r="F36" s="110">
        <f>'Vestegnens Dartklub'!B23</f>
        <v>5</v>
      </c>
      <c r="G36" s="111"/>
      <c r="H36" s="130">
        <f>'Vestegnens Dartklub'!H23</f>
        <v>176</v>
      </c>
      <c r="I36" s="91"/>
      <c r="J36" s="111"/>
      <c r="K36" s="127">
        <f>H36/F36</f>
        <v>35.2</v>
      </c>
      <c r="L36" s="109"/>
    </row>
    <row r="37" spans="1:11" ht="15">
      <c r="A37" s="166" t="s">
        <v>142</v>
      </c>
      <c r="C37" s="158" t="str">
        <f>'Brøndby Dart'!A1</f>
        <v>Brøndby Dart</v>
      </c>
      <c r="D37" s="164"/>
      <c r="E37" s="164"/>
      <c r="F37" s="160">
        <f>'Brøndby Dart'!B23</f>
        <v>0</v>
      </c>
      <c r="G37" s="164"/>
      <c r="H37" s="160">
        <f>'Brøndby Dart'!H23</f>
        <v>0</v>
      </c>
      <c r="I37" s="164"/>
      <c r="J37" s="164"/>
      <c r="K37" s="165">
        <v>0</v>
      </c>
    </row>
  </sheetData>
  <sheetProtection/>
  <mergeCells count="1">
    <mergeCell ref="M1:N1"/>
  </mergeCells>
  <printOptions horizontalCentered="1"/>
  <pageMargins left="0.3937007874015748" right="0.3937007874015748" top="1.1811023622047245" bottom="0" header="0" footer="0"/>
  <pageSetup horizontalDpi="300" verticalDpi="300" orientation="portrait" paperSize="9" scale="80" r:id="rId1"/>
  <headerFooter alignWithMargins="0">
    <oddFooter>&amp;CUdarbejdet af     Bjarne Petersen 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3" bestFit="1" customWidth="1"/>
    <col min="3" max="3" width="7.7109375" style="3" bestFit="1" customWidth="1"/>
    <col min="4" max="4" width="7.57421875" style="3" bestFit="1" customWidth="1"/>
    <col min="5" max="5" width="5.7109375" style="3" bestFit="1" customWidth="1"/>
    <col min="6" max="6" width="5.57421875" style="3" bestFit="1" customWidth="1"/>
    <col min="7" max="7" width="5.28125" style="3" bestFit="1" customWidth="1"/>
    <col min="8" max="8" width="5.57421875" style="3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109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Brøndby Dart</v>
      </c>
      <c r="M1" s="133"/>
    </row>
    <row r="2" spans="9:13" ht="16.5">
      <c r="I2" s="2" t="s">
        <v>31</v>
      </c>
      <c r="J2" s="4" t="s">
        <v>9</v>
      </c>
      <c r="L2" s="9" t="s">
        <v>19</v>
      </c>
      <c r="M2" s="9" t="s">
        <v>29</v>
      </c>
    </row>
    <row r="3" spans="1:12" ht="15">
      <c r="A3" s="3" t="s">
        <v>7</v>
      </c>
      <c r="I3" s="3"/>
      <c r="L3" s="3"/>
    </row>
    <row r="4" spans="1:20" ht="15">
      <c r="A4" s="18">
        <v>1</v>
      </c>
      <c r="B4" s="25">
        <f>'Danske Spil'!B4</f>
        <v>0</v>
      </c>
      <c r="C4" s="25">
        <f>'Danske Spil'!D4</f>
        <v>0</v>
      </c>
      <c r="D4" s="25">
        <f>'Danske Spil'!C4</f>
        <v>0</v>
      </c>
      <c r="E4" s="25">
        <f>'Danske Spil'!F4</f>
        <v>0</v>
      </c>
      <c r="F4" s="25">
        <f>'Danske Spil'!E4</f>
        <v>0</v>
      </c>
      <c r="G4" s="20"/>
      <c r="H4" s="20"/>
      <c r="L4" s="2"/>
      <c r="M4" s="29" t="s">
        <v>34</v>
      </c>
      <c r="P4" s="10"/>
      <c r="T4" s="2"/>
    </row>
    <row r="5" spans="1:13" ht="15">
      <c r="A5" s="18">
        <v>2</v>
      </c>
      <c r="B5" s="25">
        <f>'DSB 2'!B5</f>
        <v>0</v>
      </c>
      <c r="C5" s="25">
        <f>'DSB 2'!D5</f>
        <v>0</v>
      </c>
      <c r="D5" s="25">
        <f>'DSB 2'!C5</f>
        <v>0</v>
      </c>
      <c r="E5" s="25">
        <f>'DSB 2'!F5</f>
        <v>0</v>
      </c>
      <c r="F5" s="25">
        <f>'DSB 2'!E5</f>
        <v>0</v>
      </c>
      <c r="G5" s="20"/>
      <c r="H5" s="20"/>
      <c r="L5" s="10"/>
      <c r="M5" s="29" t="s">
        <v>32</v>
      </c>
    </row>
    <row r="6" spans="1:13" ht="15">
      <c r="A6" s="18">
        <v>3</v>
      </c>
      <c r="B6" s="26"/>
      <c r="C6" s="27"/>
      <c r="D6" s="27"/>
      <c r="E6" s="27"/>
      <c r="F6" s="27"/>
      <c r="G6" s="20"/>
      <c r="H6" s="20"/>
      <c r="L6" s="2" t="s">
        <v>37</v>
      </c>
      <c r="M6" s="2"/>
    </row>
    <row r="7" spans="1:14" ht="15">
      <c r="A7" s="18">
        <v>4</v>
      </c>
      <c r="B7" s="25">
        <f>Geokon!B7</f>
        <v>0</v>
      </c>
      <c r="C7" s="25">
        <f>Geokon!D7</f>
        <v>0</v>
      </c>
      <c r="D7" s="25">
        <f>Geokon!C7</f>
        <v>0</v>
      </c>
      <c r="E7" s="25">
        <f>Geokon!F7</f>
        <v>0</v>
      </c>
      <c r="F7" s="25">
        <f>Geokon!E7</f>
        <v>0</v>
      </c>
      <c r="G7" s="20"/>
      <c r="H7" s="20"/>
      <c r="L7" s="3"/>
      <c r="M7" s="29" t="s">
        <v>107</v>
      </c>
      <c r="N7" s="10"/>
    </row>
    <row r="8" spans="1:16" ht="15">
      <c r="A8" s="18">
        <v>5</v>
      </c>
      <c r="B8" s="26"/>
      <c r="C8" s="27"/>
      <c r="D8" s="27"/>
      <c r="E8" s="27"/>
      <c r="F8" s="27"/>
      <c r="G8" s="20"/>
      <c r="H8" s="20"/>
      <c r="L8" s="2" t="s">
        <v>27</v>
      </c>
      <c r="M8" s="3"/>
      <c r="P8" s="5"/>
    </row>
    <row r="9" spans="1:13" ht="15">
      <c r="A9" s="18">
        <v>6</v>
      </c>
      <c r="B9" s="25">
        <f>'HI'!B9</f>
        <v>0</v>
      </c>
      <c r="C9" s="25">
        <f>'HI'!D9</f>
        <v>0</v>
      </c>
      <c r="D9" s="25">
        <f>'HI'!C9</f>
        <v>0</v>
      </c>
      <c r="E9" s="25">
        <f>'HI'!F9</f>
        <v>0</v>
      </c>
      <c r="F9" s="25">
        <f>'HI'!E9</f>
        <v>0</v>
      </c>
      <c r="G9" s="20"/>
      <c r="H9" s="20"/>
      <c r="L9" s="10"/>
      <c r="M9" s="29" t="s">
        <v>110</v>
      </c>
    </row>
    <row r="10" spans="1:13" ht="15">
      <c r="A10" s="18">
        <v>7</v>
      </c>
      <c r="B10" s="26"/>
      <c r="C10" s="27"/>
      <c r="D10" s="27"/>
      <c r="E10" s="27"/>
      <c r="F10" s="27"/>
      <c r="G10" s="20"/>
      <c r="H10" s="20"/>
      <c r="L10" s="10" t="s">
        <v>18</v>
      </c>
      <c r="M10" s="3"/>
    </row>
    <row r="11" spans="1:15" ht="15">
      <c r="A11" s="18">
        <v>8</v>
      </c>
      <c r="B11" s="26"/>
      <c r="C11" s="27"/>
      <c r="D11" s="27"/>
      <c r="E11" s="27"/>
      <c r="F11" s="27"/>
      <c r="G11" s="20"/>
      <c r="H11" s="20"/>
      <c r="L11" s="10" t="s">
        <v>35</v>
      </c>
      <c r="M11" s="3"/>
      <c r="O11" s="2"/>
    </row>
    <row r="12" spans="1:13" ht="15">
      <c r="A12" s="18">
        <v>9</v>
      </c>
      <c r="B12" s="25">
        <f>IBBH!B12</f>
        <v>0</v>
      </c>
      <c r="C12" s="25">
        <f>IBBH!D12</f>
        <v>0</v>
      </c>
      <c r="D12" s="25">
        <f>IBBH!C12</f>
        <v>0</v>
      </c>
      <c r="E12" s="25">
        <f>IBBH!F12</f>
        <v>0</v>
      </c>
      <c r="F12" s="25">
        <f>IBBH!E12</f>
        <v>0</v>
      </c>
      <c r="G12" s="20"/>
      <c r="H12" s="20"/>
      <c r="L12" s="10"/>
      <c r="M12" s="29" t="s">
        <v>36</v>
      </c>
    </row>
    <row r="13" spans="1:13" ht="15">
      <c r="A13" s="18">
        <v>10</v>
      </c>
      <c r="B13" s="26"/>
      <c r="C13" s="27"/>
      <c r="D13" s="27"/>
      <c r="E13" s="27"/>
      <c r="F13" s="27"/>
      <c r="G13" s="20"/>
      <c r="H13" s="20"/>
      <c r="L13" s="10" t="s">
        <v>34</v>
      </c>
      <c r="M13" s="1"/>
    </row>
    <row r="14" spans="1:13" ht="15">
      <c r="A14" s="18">
        <v>11</v>
      </c>
      <c r="B14" s="26"/>
      <c r="C14" s="27"/>
      <c r="D14" s="27"/>
      <c r="E14" s="27"/>
      <c r="F14" s="27"/>
      <c r="G14" s="20"/>
      <c r="H14" s="20"/>
      <c r="L14" s="10" t="s">
        <v>32</v>
      </c>
      <c r="M14" s="10"/>
    </row>
    <row r="15" spans="1:13" ht="15">
      <c r="A15" s="18">
        <v>12</v>
      </c>
      <c r="B15" s="25">
        <f>'MH Malermester'!B15</f>
        <v>0</v>
      </c>
      <c r="C15" s="25">
        <f>'MH Malermester'!D15</f>
        <v>0</v>
      </c>
      <c r="D15" s="25">
        <f>'MH Malermester'!C15</f>
        <v>0</v>
      </c>
      <c r="E15" s="25">
        <f>'MH Malermester'!F15</f>
        <v>0</v>
      </c>
      <c r="F15" s="25">
        <f>'MH Malermester'!E15</f>
        <v>0</v>
      </c>
      <c r="G15" s="20"/>
      <c r="H15" s="20"/>
      <c r="J15" s="11"/>
      <c r="L15" s="2"/>
      <c r="M15" s="29" t="s">
        <v>37</v>
      </c>
    </row>
    <row r="16" spans="1:13" ht="15">
      <c r="A16" s="18">
        <v>13</v>
      </c>
      <c r="B16" s="26"/>
      <c r="C16" s="27"/>
      <c r="D16" s="27"/>
      <c r="E16" s="27"/>
      <c r="F16" s="27"/>
      <c r="G16" s="20"/>
      <c r="H16" s="20"/>
      <c r="L16" s="10" t="s">
        <v>107</v>
      </c>
      <c r="M16" s="10"/>
    </row>
    <row r="17" spans="1:13" ht="15">
      <c r="A17" s="18">
        <v>14</v>
      </c>
      <c r="B17" s="25">
        <f>'Posten Østerbro'!B17</f>
        <v>0</v>
      </c>
      <c r="C17" s="25">
        <f>'Posten Østerbro'!D17</f>
        <v>0</v>
      </c>
      <c r="D17" s="25">
        <f>'Posten Østerbro'!C17</f>
        <v>0</v>
      </c>
      <c r="E17" s="25">
        <f>'Posten Østerbro'!F17</f>
        <v>0</v>
      </c>
      <c r="F17" s="25">
        <f>'Posten Østerbro'!E17</f>
        <v>0</v>
      </c>
      <c r="G17" s="20"/>
      <c r="H17" s="20"/>
      <c r="L17" s="10"/>
      <c r="M17" s="29" t="s">
        <v>27</v>
      </c>
    </row>
    <row r="18" spans="1:12" ht="15">
      <c r="A18" s="18">
        <v>15</v>
      </c>
      <c r="B18" s="26"/>
      <c r="C18" s="27"/>
      <c r="D18" s="27"/>
      <c r="E18" s="27"/>
      <c r="F18" s="27"/>
      <c r="G18" s="20"/>
      <c r="H18" s="20"/>
      <c r="L18" s="10" t="s">
        <v>110</v>
      </c>
    </row>
    <row r="19" spans="1:13" ht="15">
      <c r="A19" s="18">
        <v>16</v>
      </c>
      <c r="B19" s="25">
        <f>'DSB 1'!B19</f>
        <v>0</v>
      </c>
      <c r="C19" s="25">
        <f>'DSB 1'!D19</f>
        <v>0</v>
      </c>
      <c r="D19" s="25">
        <f>'DSB 1'!C19</f>
        <v>0</v>
      </c>
      <c r="E19" s="25">
        <f>'DSB 1'!F19</f>
        <v>0</v>
      </c>
      <c r="F19" s="25">
        <f>'DSB 1'!E19</f>
        <v>0</v>
      </c>
      <c r="G19" s="20"/>
      <c r="H19" s="20"/>
      <c r="M19" s="29" t="s">
        <v>18</v>
      </c>
    </row>
    <row r="20" spans="1:13" ht="15">
      <c r="A20" s="18">
        <v>17</v>
      </c>
      <c r="B20" s="25">
        <f>'Vestegnens Dartklub'!B20</f>
        <v>0</v>
      </c>
      <c r="C20" s="25">
        <f>'Vestegnens Dartklub'!D20</f>
        <v>0</v>
      </c>
      <c r="D20" s="25">
        <f>'Vestegnens Dartklub'!C20</f>
        <v>0</v>
      </c>
      <c r="E20" s="25">
        <f>'Vestegnens Dartklub'!F20</f>
        <v>0</v>
      </c>
      <c r="F20" s="25">
        <f>'Vestegnens Dartklub'!E20</f>
        <v>0</v>
      </c>
      <c r="G20" s="20"/>
      <c r="H20" s="20"/>
      <c r="M20" s="29" t="s">
        <v>35</v>
      </c>
    </row>
    <row r="21" spans="1:12" ht="15">
      <c r="A21" s="18">
        <v>18</v>
      </c>
      <c r="B21" s="26"/>
      <c r="C21" s="27"/>
      <c r="D21" s="27"/>
      <c r="E21" s="27"/>
      <c r="F21" s="27"/>
      <c r="G21" s="20"/>
      <c r="H21" s="20"/>
      <c r="L21" s="10" t="s">
        <v>36</v>
      </c>
    </row>
    <row r="23" spans="2:8" ht="15">
      <c r="B23" s="3">
        <f>SUM(B4:B21)</f>
        <v>0</v>
      </c>
      <c r="C23" s="3">
        <f>SUM(C2:C21)</f>
        <v>0</v>
      </c>
      <c r="D23" s="3">
        <f>SUM(D4:D21)</f>
        <v>0</v>
      </c>
      <c r="E23" s="3">
        <f>SUM(E2:E21)</f>
        <v>0</v>
      </c>
      <c r="F23" s="3">
        <f>SUM(F4:F21)</f>
        <v>0</v>
      </c>
      <c r="G23" s="3">
        <f>SUM(G4:G21)</f>
        <v>0</v>
      </c>
      <c r="H23" s="3">
        <f>SUM(H4:H21)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3" bestFit="1" customWidth="1"/>
    <col min="3" max="3" width="7.7109375" style="3" bestFit="1" customWidth="1"/>
    <col min="4" max="4" width="7.57421875" style="3" bestFit="1" customWidth="1"/>
    <col min="5" max="5" width="5.7109375" style="3" bestFit="1" customWidth="1"/>
    <col min="6" max="6" width="5.57421875" style="3" bestFit="1" customWidth="1"/>
    <col min="7" max="7" width="5.28125" style="3" bestFit="1" customWidth="1"/>
    <col min="8" max="8" width="5.57421875" style="3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34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Danske Spil</v>
      </c>
      <c r="M1" s="133"/>
    </row>
    <row r="2" spans="9:13" ht="16.5">
      <c r="I2" s="2" t="s">
        <v>31</v>
      </c>
      <c r="J2" s="4" t="s">
        <v>9</v>
      </c>
      <c r="L2" s="9" t="s">
        <v>19</v>
      </c>
      <c r="M2" s="9" t="s">
        <v>29</v>
      </c>
    </row>
    <row r="3" spans="1:9" ht="15">
      <c r="A3" s="3" t="s">
        <v>7</v>
      </c>
      <c r="I3" s="3"/>
    </row>
    <row r="4" spans="1:13" ht="15">
      <c r="A4" s="18">
        <v>1</v>
      </c>
      <c r="B4" s="155"/>
      <c r="C4" s="156"/>
      <c r="D4" s="156"/>
      <c r="E4" s="156"/>
      <c r="F4" s="156"/>
      <c r="G4" s="156"/>
      <c r="H4" s="156"/>
      <c r="L4" s="2" t="s">
        <v>109</v>
      </c>
      <c r="M4" s="10"/>
    </row>
    <row r="5" spans="1:19" ht="15">
      <c r="A5" s="18">
        <v>2</v>
      </c>
      <c r="B5" s="25">
        <f>'Posten Østerbro'!B5</f>
        <v>1</v>
      </c>
      <c r="C5" s="25">
        <f>'Posten Østerbro'!D5</f>
        <v>6</v>
      </c>
      <c r="D5" s="25">
        <f>'Posten Østerbro'!C5</f>
        <v>10</v>
      </c>
      <c r="E5" s="25">
        <f>'Posten Østerbro'!F5</f>
        <v>24</v>
      </c>
      <c r="F5" s="25">
        <f>'Posten Østerbro'!E5</f>
        <v>32</v>
      </c>
      <c r="G5" s="20">
        <v>0</v>
      </c>
      <c r="H5" s="20">
        <v>94</v>
      </c>
      <c r="L5" s="10"/>
      <c r="M5" s="29" t="s">
        <v>27</v>
      </c>
      <c r="Q5" s="10"/>
      <c r="S5" s="10"/>
    </row>
    <row r="6" spans="1:13" ht="15">
      <c r="A6" s="18">
        <v>3</v>
      </c>
      <c r="B6" s="26">
        <v>1</v>
      </c>
      <c r="C6" s="27">
        <v>13</v>
      </c>
      <c r="D6" s="27">
        <v>3</v>
      </c>
      <c r="E6" s="27">
        <v>41</v>
      </c>
      <c r="F6" s="27">
        <v>10</v>
      </c>
      <c r="G6" s="20">
        <v>2</v>
      </c>
      <c r="H6" s="20">
        <v>99</v>
      </c>
      <c r="L6" s="10" t="s">
        <v>35</v>
      </c>
      <c r="M6" s="10"/>
    </row>
    <row r="7" spans="1:14" ht="15">
      <c r="A7" s="18">
        <v>4</v>
      </c>
      <c r="B7" s="25">
        <f>'MH Malermester'!B7</f>
        <v>1</v>
      </c>
      <c r="C7" s="25">
        <f>'MH Malermester'!D7</f>
        <v>0</v>
      </c>
      <c r="D7" s="25">
        <f>'MH Malermester'!C7</f>
        <v>16</v>
      </c>
      <c r="E7" s="25">
        <f>'MH Malermester'!F7</f>
        <v>0</v>
      </c>
      <c r="F7" s="25">
        <f>'MH Malermester'!E7</f>
        <v>48</v>
      </c>
      <c r="G7" s="20">
        <v>0</v>
      </c>
      <c r="H7" s="20">
        <v>0</v>
      </c>
      <c r="L7" s="10"/>
      <c r="M7" s="29" t="s">
        <v>37</v>
      </c>
      <c r="N7" s="10"/>
    </row>
    <row r="8" spans="1:16" ht="15">
      <c r="A8" s="18">
        <v>5</v>
      </c>
      <c r="B8" s="25">
        <f>IBBH!B8</f>
        <v>1</v>
      </c>
      <c r="C8" s="25">
        <f>IBBH!D5</f>
        <v>2</v>
      </c>
      <c r="D8" s="25">
        <f>IBBH!C8</f>
        <v>16</v>
      </c>
      <c r="E8" s="25">
        <f>IBBH!F8</f>
        <v>0</v>
      </c>
      <c r="F8" s="25">
        <f>IBBH!E8</f>
        <v>48</v>
      </c>
      <c r="G8" s="20">
        <v>0</v>
      </c>
      <c r="H8" s="20">
        <v>0</v>
      </c>
      <c r="L8" s="10"/>
      <c r="M8" s="29" t="s">
        <v>36</v>
      </c>
      <c r="P8" s="5"/>
    </row>
    <row r="9" spans="1:13" ht="15">
      <c r="A9" s="18">
        <v>6</v>
      </c>
      <c r="B9" s="26">
        <v>1</v>
      </c>
      <c r="C9" s="27">
        <v>15</v>
      </c>
      <c r="D9" s="27">
        <v>1</v>
      </c>
      <c r="E9" s="27">
        <v>47</v>
      </c>
      <c r="F9" s="27">
        <v>12</v>
      </c>
      <c r="G9" s="20">
        <v>2</v>
      </c>
      <c r="H9" s="20">
        <v>109</v>
      </c>
      <c r="L9" s="10" t="s">
        <v>107</v>
      </c>
      <c r="M9" s="5"/>
    </row>
    <row r="10" spans="1:13" ht="15">
      <c r="A10" s="18">
        <v>7</v>
      </c>
      <c r="B10" s="25">
        <f>'HI'!B10</f>
        <v>1</v>
      </c>
      <c r="C10" s="25">
        <f>'HI'!D10</f>
        <v>12</v>
      </c>
      <c r="D10" s="25">
        <f>'HI'!C10</f>
        <v>4</v>
      </c>
      <c r="E10" s="25">
        <f>'HI'!F10</f>
        <v>41</v>
      </c>
      <c r="F10" s="25">
        <f>'HI'!E10</f>
        <v>19</v>
      </c>
      <c r="G10" s="20">
        <v>2</v>
      </c>
      <c r="H10" s="20">
        <v>72</v>
      </c>
      <c r="L10" s="5"/>
      <c r="M10" s="29" t="s">
        <v>110</v>
      </c>
    </row>
    <row r="11" spans="1:13" ht="15">
      <c r="A11" s="18">
        <v>8</v>
      </c>
      <c r="B11" s="26"/>
      <c r="C11" s="27"/>
      <c r="D11" s="27"/>
      <c r="E11" s="27"/>
      <c r="F11" s="27"/>
      <c r="G11" s="20"/>
      <c r="H11" s="20"/>
      <c r="L11" s="10" t="s">
        <v>32</v>
      </c>
      <c r="M11" s="5"/>
    </row>
    <row r="12" spans="1:13" ht="15">
      <c r="A12" s="18">
        <v>9</v>
      </c>
      <c r="B12" s="26"/>
      <c r="C12" s="27"/>
      <c r="D12" s="27"/>
      <c r="E12" s="27"/>
      <c r="F12" s="27"/>
      <c r="G12" s="20"/>
      <c r="H12" s="20"/>
      <c r="L12" s="10" t="s">
        <v>18</v>
      </c>
      <c r="M12" s="10"/>
    </row>
    <row r="13" spans="1:13" ht="15">
      <c r="A13" s="18">
        <v>10</v>
      </c>
      <c r="B13" s="155"/>
      <c r="C13" s="155"/>
      <c r="D13" s="155"/>
      <c r="E13" s="155"/>
      <c r="F13" s="155"/>
      <c r="G13" s="156"/>
      <c r="H13" s="156"/>
      <c r="L13" s="10"/>
      <c r="M13" s="29" t="s">
        <v>109</v>
      </c>
    </row>
    <row r="14" spans="1:13" ht="15">
      <c r="A14" s="18">
        <v>11</v>
      </c>
      <c r="B14" s="26"/>
      <c r="C14" s="27"/>
      <c r="D14" s="27"/>
      <c r="E14" s="27"/>
      <c r="F14" s="27"/>
      <c r="G14" s="20"/>
      <c r="H14" s="20"/>
      <c r="L14" s="2" t="s">
        <v>27</v>
      </c>
      <c r="M14" s="10"/>
    </row>
    <row r="15" spans="1:13" ht="15">
      <c r="A15" s="18">
        <v>12</v>
      </c>
      <c r="B15" s="25">
        <f>'Vestegnens Dartklub'!B15</f>
        <v>0</v>
      </c>
      <c r="C15" s="25">
        <f>'Vestegnens Dartklub'!D15</f>
        <v>0</v>
      </c>
      <c r="D15" s="25">
        <f>'Vestegnens Dartklub'!C15</f>
        <v>0</v>
      </c>
      <c r="E15" s="25">
        <f>'Vestegnens Dartklub'!F15</f>
        <v>0</v>
      </c>
      <c r="F15" s="25">
        <f>'Vestegnens Dartklub'!E15</f>
        <v>0</v>
      </c>
      <c r="G15" s="20"/>
      <c r="H15" s="20"/>
      <c r="L15" s="10"/>
      <c r="M15" s="29" t="s">
        <v>35</v>
      </c>
    </row>
    <row r="16" spans="1:13" ht="15">
      <c r="A16" s="18">
        <v>13</v>
      </c>
      <c r="B16" s="26"/>
      <c r="C16" s="27"/>
      <c r="D16" s="27"/>
      <c r="E16" s="27"/>
      <c r="F16" s="27"/>
      <c r="G16" s="20"/>
      <c r="H16" s="20"/>
      <c r="L16" s="2" t="s">
        <v>37</v>
      </c>
      <c r="M16" s="10"/>
    </row>
    <row r="17" spans="1:13" ht="15">
      <c r="A17" s="18">
        <v>14</v>
      </c>
      <c r="B17" s="26"/>
      <c r="C17" s="27"/>
      <c r="D17" s="27"/>
      <c r="E17" s="27"/>
      <c r="F17" s="27"/>
      <c r="G17" s="20"/>
      <c r="H17" s="20"/>
      <c r="L17" s="10" t="s">
        <v>36</v>
      </c>
      <c r="M17" s="5"/>
    </row>
    <row r="18" spans="1:13" ht="15">
      <c r="A18" s="18">
        <v>15</v>
      </c>
      <c r="B18" s="25">
        <f>Geokon!B18</f>
        <v>0</v>
      </c>
      <c r="C18" s="25">
        <f>Geokon!D18</f>
        <v>0</v>
      </c>
      <c r="D18" s="25">
        <f>Geokon!C18</f>
        <v>0</v>
      </c>
      <c r="E18" s="25">
        <f>Geokon!F18</f>
        <v>0</v>
      </c>
      <c r="F18" s="25">
        <f>Geokon!E18</f>
        <v>0</v>
      </c>
      <c r="G18" s="20"/>
      <c r="H18" s="20"/>
      <c r="K18" s="10"/>
      <c r="L18" s="13"/>
      <c r="M18" s="29" t="s">
        <v>107</v>
      </c>
    </row>
    <row r="19" spans="1:12" ht="15">
      <c r="A19" s="18">
        <v>16</v>
      </c>
      <c r="B19" s="26"/>
      <c r="C19" s="27"/>
      <c r="D19" s="27"/>
      <c r="E19" s="27"/>
      <c r="F19" s="27"/>
      <c r="G19" s="20"/>
      <c r="H19" s="20"/>
      <c r="L19" s="10" t="s">
        <v>110</v>
      </c>
    </row>
    <row r="20" spans="1:13" ht="15">
      <c r="A20" s="18">
        <v>17</v>
      </c>
      <c r="B20" s="25">
        <f>'DSB 2'!B20</f>
        <v>0</v>
      </c>
      <c r="C20" s="25">
        <f>'DSB 2'!D20</f>
        <v>0</v>
      </c>
      <c r="D20" s="25">
        <f>'DSB 2'!C20</f>
        <v>0</v>
      </c>
      <c r="E20" s="25">
        <f>'DSB 2'!F20</f>
        <v>0</v>
      </c>
      <c r="F20" s="25">
        <f>'DSB 2'!E20</f>
        <v>0</v>
      </c>
      <c r="G20" s="21"/>
      <c r="H20" s="21"/>
      <c r="M20" s="29" t="s">
        <v>32</v>
      </c>
    </row>
    <row r="21" spans="1:13" ht="15">
      <c r="A21" s="18">
        <v>18</v>
      </c>
      <c r="B21" s="25">
        <f>'DSB 1'!B21</f>
        <v>0</v>
      </c>
      <c r="C21" s="25">
        <f>'DSB 1'!D21</f>
        <v>0</v>
      </c>
      <c r="D21" s="25">
        <f>'DSB 1'!C21</f>
        <v>0</v>
      </c>
      <c r="E21" s="25">
        <f>'DSB 1'!F21</f>
        <v>0</v>
      </c>
      <c r="F21" s="25">
        <f>'DSB 1'!E21</f>
        <v>0</v>
      </c>
      <c r="G21" s="20"/>
      <c r="H21" s="20"/>
      <c r="M21" s="29" t="s">
        <v>18</v>
      </c>
    </row>
    <row r="23" spans="2:8" ht="15">
      <c r="B23" s="3">
        <f aca="true" t="shared" si="0" ref="B23:H23">SUM(B4:B21)</f>
        <v>6</v>
      </c>
      <c r="C23" s="3">
        <f t="shared" si="0"/>
        <v>48</v>
      </c>
      <c r="D23" s="3">
        <f t="shared" si="0"/>
        <v>50</v>
      </c>
      <c r="E23" s="3">
        <f t="shared" si="0"/>
        <v>153</v>
      </c>
      <c r="F23" s="3">
        <f t="shared" si="0"/>
        <v>169</v>
      </c>
      <c r="G23" s="3">
        <f t="shared" si="0"/>
        <v>6</v>
      </c>
      <c r="H23" s="3">
        <f t="shared" si="0"/>
        <v>374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2" bestFit="1" customWidth="1"/>
    <col min="3" max="3" width="7.7109375" style="2" customWidth="1"/>
    <col min="4" max="4" width="7.57421875" style="2" bestFit="1" customWidth="1"/>
    <col min="5" max="5" width="5.7109375" style="2" bestFit="1" customWidth="1"/>
    <col min="6" max="6" width="5.57421875" style="2" bestFit="1" customWidth="1"/>
    <col min="7" max="7" width="5.28125" style="2" bestFit="1" customWidth="1"/>
    <col min="8" max="8" width="5.57421875" style="2" bestFit="1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DSB 1</v>
      </c>
      <c r="M1" s="133"/>
    </row>
    <row r="2" spans="2:17" ht="16.5">
      <c r="B2" s="3"/>
      <c r="C2" s="3"/>
      <c r="D2" s="3"/>
      <c r="E2" s="3"/>
      <c r="F2" s="3"/>
      <c r="G2" s="3"/>
      <c r="H2" s="3"/>
      <c r="I2" s="2" t="s">
        <v>31</v>
      </c>
      <c r="J2" s="4" t="s">
        <v>9</v>
      </c>
      <c r="L2" s="9" t="s">
        <v>19</v>
      </c>
      <c r="M2" s="9" t="s">
        <v>29</v>
      </c>
      <c r="O2" s="10"/>
      <c r="P2" s="10"/>
      <c r="Q2" s="10"/>
    </row>
    <row r="3" spans="1:9" ht="15">
      <c r="A3" s="3" t="s">
        <v>7</v>
      </c>
      <c r="B3" s="3"/>
      <c r="D3" s="3"/>
      <c r="F3" s="3"/>
      <c r="G3" s="3"/>
      <c r="H3" s="3"/>
      <c r="I3" s="3"/>
    </row>
    <row r="4" spans="1:20" ht="15">
      <c r="A4" s="18">
        <v>1</v>
      </c>
      <c r="B4" s="26">
        <v>1</v>
      </c>
      <c r="C4" s="27">
        <v>13</v>
      </c>
      <c r="D4" s="27">
        <v>3</v>
      </c>
      <c r="E4" s="27">
        <v>43</v>
      </c>
      <c r="F4" s="27">
        <v>11</v>
      </c>
      <c r="G4" s="20">
        <v>2</v>
      </c>
      <c r="H4" s="20">
        <v>162</v>
      </c>
      <c r="J4" s="6"/>
      <c r="L4" s="10" t="s">
        <v>32</v>
      </c>
      <c r="M4" s="5"/>
      <c r="P4" s="13"/>
      <c r="Q4" s="13"/>
      <c r="R4" s="13"/>
      <c r="S4" s="13"/>
      <c r="T4" s="13"/>
    </row>
    <row r="5" spans="1:20" ht="15">
      <c r="A5" s="18">
        <v>2</v>
      </c>
      <c r="B5" s="25">
        <f>Geokon!B5</f>
        <v>1</v>
      </c>
      <c r="C5" s="25">
        <f>Geokon!D5</f>
        <v>16</v>
      </c>
      <c r="D5" s="25">
        <f>Geokon!C5</f>
        <v>0</v>
      </c>
      <c r="E5" s="25">
        <f>Geokon!F5</f>
        <v>48</v>
      </c>
      <c r="F5" s="25">
        <f>Geokon!E5</f>
        <v>1</v>
      </c>
      <c r="G5" s="20">
        <v>2</v>
      </c>
      <c r="H5" s="20">
        <v>164</v>
      </c>
      <c r="L5" s="5"/>
      <c r="M5" s="29" t="s">
        <v>107</v>
      </c>
      <c r="P5" s="26"/>
      <c r="Q5" s="26"/>
      <c r="R5" s="26"/>
      <c r="S5" s="26"/>
      <c r="T5" s="13"/>
    </row>
    <row r="6" spans="1:20" ht="15">
      <c r="A6" s="18">
        <v>3</v>
      </c>
      <c r="B6" s="26">
        <v>1</v>
      </c>
      <c r="C6" s="27">
        <v>13</v>
      </c>
      <c r="D6" s="27">
        <v>3</v>
      </c>
      <c r="E6" s="27">
        <v>42</v>
      </c>
      <c r="F6" s="27">
        <v>15</v>
      </c>
      <c r="G6" s="20">
        <v>2</v>
      </c>
      <c r="H6" s="20">
        <v>171</v>
      </c>
      <c r="L6" s="10" t="s">
        <v>36</v>
      </c>
      <c r="M6" s="10"/>
      <c r="P6" s="13"/>
      <c r="Q6" s="13"/>
      <c r="R6" s="13"/>
      <c r="S6" s="13"/>
      <c r="T6" s="13"/>
    </row>
    <row r="7" spans="1:20" ht="15">
      <c r="A7" s="18">
        <v>4</v>
      </c>
      <c r="B7" s="25">
        <f>'Vestegnens Dartklub'!B7</f>
        <v>0</v>
      </c>
      <c r="C7" s="25">
        <f>'Vestegnens Dartklub'!D7</f>
        <v>0</v>
      </c>
      <c r="D7" s="25">
        <f>'Vestegnens Dartklub'!C7</f>
        <v>0</v>
      </c>
      <c r="E7" s="25">
        <f>'Vestegnens Dartklub'!F7</f>
        <v>0</v>
      </c>
      <c r="F7" s="25">
        <f>'Vestegnens Dartklub'!E7</f>
        <v>0</v>
      </c>
      <c r="G7" s="20"/>
      <c r="H7" s="20"/>
      <c r="L7" s="10"/>
      <c r="M7" s="29" t="s">
        <v>35</v>
      </c>
      <c r="P7" s="26"/>
      <c r="Q7" s="26"/>
      <c r="R7" s="26"/>
      <c r="S7" s="26"/>
      <c r="T7" s="13"/>
    </row>
    <row r="8" spans="1:20" ht="15">
      <c r="A8" s="18">
        <v>5</v>
      </c>
      <c r="B8" s="25">
        <f>'HI'!B8</f>
        <v>1</v>
      </c>
      <c r="C8" s="25">
        <f>'HI'!D8</f>
        <v>16</v>
      </c>
      <c r="D8" s="25">
        <f>'HI'!C8</f>
        <v>0</v>
      </c>
      <c r="E8" s="25">
        <f>'HI'!F8</f>
        <v>48</v>
      </c>
      <c r="F8" s="25">
        <f>'HI'!E8</f>
        <v>6</v>
      </c>
      <c r="G8" s="20">
        <v>2</v>
      </c>
      <c r="H8" s="20">
        <v>110</v>
      </c>
      <c r="L8" s="5"/>
      <c r="M8" s="29" t="s">
        <v>110</v>
      </c>
      <c r="P8" s="26"/>
      <c r="Q8" s="26"/>
      <c r="R8" s="26"/>
      <c r="S8" s="26"/>
      <c r="T8" s="13"/>
    </row>
    <row r="9" spans="1:20" ht="15">
      <c r="A9" s="18">
        <v>6</v>
      </c>
      <c r="B9" s="26">
        <v>1</v>
      </c>
      <c r="C9" s="27">
        <v>5</v>
      </c>
      <c r="D9" s="27">
        <v>11</v>
      </c>
      <c r="E9" s="27">
        <v>25</v>
      </c>
      <c r="F9" s="27">
        <v>38</v>
      </c>
      <c r="G9" s="20">
        <v>0</v>
      </c>
      <c r="H9" s="20">
        <v>186</v>
      </c>
      <c r="L9" s="2" t="s">
        <v>37</v>
      </c>
      <c r="M9" s="10"/>
      <c r="P9" s="13"/>
      <c r="Q9" s="13"/>
      <c r="R9" s="13"/>
      <c r="S9" s="13"/>
      <c r="T9" s="13"/>
    </row>
    <row r="10" spans="1:20" ht="15">
      <c r="A10" s="18">
        <v>7</v>
      </c>
      <c r="B10" s="155"/>
      <c r="C10" s="155"/>
      <c r="D10" s="155"/>
      <c r="E10" s="155"/>
      <c r="F10" s="155"/>
      <c r="G10" s="156"/>
      <c r="H10" s="156"/>
      <c r="L10" s="10"/>
      <c r="M10" s="29" t="s">
        <v>109</v>
      </c>
      <c r="P10" s="26"/>
      <c r="Q10" s="26"/>
      <c r="R10" s="26"/>
      <c r="S10" s="26"/>
      <c r="T10" s="13"/>
    </row>
    <row r="11" spans="1:20" ht="15">
      <c r="A11" s="18">
        <v>8</v>
      </c>
      <c r="B11" s="26"/>
      <c r="C11" s="27"/>
      <c r="D11" s="27"/>
      <c r="E11" s="27"/>
      <c r="F11" s="27"/>
      <c r="G11" s="20"/>
      <c r="H11" s="20"/>
      <c r="L11" s="2" t="s">
        <v>27</v>
      </c>
      <c r="M11" s="10"/>
      <c r="P11" s="13"/>
      <c r="Q11" s="13"/>
      <c r="R11" s="13"/>
      <c r="S11" s="13"/>
      <c r="T11" s="13"/>
    </row>
    <row r="12" spans="1:20" ht="15">
      <c r="A12" s="18">
        <v>9</v>
      </c>
      <c r="B12" s="25">
        <f>'Danske Spil'!B12</f>
        <v>0</v>
      </c>
      <c r="C12" s="25">
        <f>'Danske Spil'!D12</f>
        <v>0</v>
      </c>
      <c r="D12" s="25">
        <f>'Danske Spil'!C12</f>
        <v>0</v>
      </c>
      <c r="E12" s="25">
        <f>'Danske Spil'!F12</f>
        <v>0</v>
      </c>
      <c r="F12" s="25">
        <f>'Danske Spil'!E12</f>
        <v>0</v>
      </c>
      <c r="G12" s="20"/>
      <c r="H12" s="20"/>
      <c r="J12" s="6"/>
      <c r="L12" s="10"/>
      <c r="M12" s="29" t="s">
        <v>34</v>
      </c>
      <c r="P12" s="26"/>
      <c r="Q12" s="26"/>
      <c r="R12" s="26"/>
      <c r="S12" s="26"/>
      <c r="T12" s="13"/>
    </row>
    <row r="13" spans="1:20" ht="15">
      <c r="A13" s="18">
        <v>10</v>
      </c>
      <c r="B13" s="25">
        <f>'DSB 2'!B13</f>
        <v>0</v>
      </c>
      <c r="C13" s="25">
        <f>'DSB 2'!D13</f>
        <v>0</v>
      </c>
      <c r="D13" s="25">
        <f>'DSB 2'!C13</f>
        <v>0</v>
      </c>
      <c r="E13" s="25">
        <f>'DSB 2'!F13</f>
        <v>0</v>
      </c>
      <c r="F13" s="25">
        <f>'DSB 2'!E13</f>
        <v>0</v>
      </c>
      <c r="G13" s="20"/>
      <c r="H13" s="20"/>
      <c r="L13" s="10"/>
      <c r="M13" s="29" t="s">
        <v>32</v>
      </c>
      <c r="P13" s="26"/>
      <c r="Q13" s="26"/>
      <c r="R13" s="26"/>
      <c r="S13" s="26"/>
      <c r="T13" s="13"/>
    </row>
    <row r="14" spans="1:20" ht="15">
      <c r="A14" s="18">
        <v>11</v>
      </c>
      <c r="B14" s="26"/>
      <c r="C14" s="27"/>
      <c r="D14" s="27"/>
      <c r="E14" s="27"/>
      <c r="F14" s="27"/>
      <c r="G14" s="20"/>
      <c r="H14" s="20"/>
      <c r="J14" s="12"/>
      <c r="L14" s="10" t="s">
        <v>107</v>
      </c>
      <c r="M14" s="10"/>
      <c r="P14" s="13"/>
      <c r="Q14" s="13"/>
      <c r="R14" s="13"/>
      <c r="S14" s="13"/>
      <c r="T14" s="13"/>
    </row>
    <row r="15" spans="1:20" ht="15">
      <c r="A15" s="18">
        <v>12</v>
      </c>
      <c r="B15" s="25">
        <f>IBBH!B15</f>
        <v>0</v>
      </c>
      <c r="C15" s="25">
        <f>IBBH!D15</f>
        <v>0</v>
      </c>
      <c r="D15" s="25">
        <f>IBBH!C15</f>
        <v>0</v>
      </c>
      <c r="E15" s="25">
        <f>IBBH!F15</f>
        <v>0</v>
      </c>
      <c r="F15" s="25">
        <f>IBBH!E15</f>
        <v>0</v>
      </c>
      <c r="G15" s="20"/>
      <c r="H15" s="20"/>
      <c r="L15" s="10"/>
      <c r="M15" s="29" t="s">
        <v>36</v>
      </c>
      <c r="P15" s="26"/>
      <c r="Q15" s="26"/>
      <c r="R15" s="26"/>
      <c r="S15" s="26"/>
      <c r="T15" s="13"/>
    </row>
    <row r="16" spans="1:20" ht="15">
      <c r="A16" s="18">
        <v>13</v>
      </c>
      <c r="B16" s="26"/>
      <c r="C16" s="27"/>
      <c r="D16" s="27"/>
      <c r="E16" s="27"/>
      <c r="F16" s="27"/>
      <c r="G16" s="20"/>
      <c r="H16" s="20"/>
      <c r="J16" s="11"/>
      <c r="L16" s="10" t="s">
        <v>35</v>
      </c>
      <c r="M16" s="5"/>
      <c r="P16" s="13"/>
      <c r="Q16" s="13"/>
      <c r="R16" s="13"/>
      <c r="S16" s="13"/>
      <c r="T16" s="13"/>
    </row>
    <row r="17" spans="1:20" ht="15">
      <c r="A17" s="18">
        <v>14</v>
      </c>
      <c r="B17" s="26"/>
      <c r="C17" s="27"/>
      <c r="D17" s="27"/>
      <c r="E17" s="27"/>
      <c r="F17" s="27"/>
      <c r="G17" s="20"/>
      <c r="H17" s="20"/>
      <c r="J17" s="11"/>
      <c r="L17" s="10" t="s">
        <v>110</v>
      </c>
      <c r="M17" s="10"/>
      <c r="P17" s="13"/>
      <c r="Q17" s="13"/>
      <c r="R17" s="13"/>
      <c r="S17" s="13"/>
      <c r="T17" s="13"/>
    </row>
    <row r="18" spans="1:20" ht="15">
      <c r="A18" s="18">
        <v>15</v>
      </c>
      <c r="B18" s="25">
        <f>'MH Malermester'!B18</f>
        <v>0</v>
      </c>
      <c r="C18" s="25">
        <f>'MH Malermester'!D18</f>
        <v>0</v>
      </c>
      <c r="D18" s="25">
        <f>'MH Malermester'!C18</f>
        <v>0</v>
      </c>
      <c r="E18" s="25">
        <f>'MH Malermester'!F18</f>
        <v>0</v>
      </c>
      <c r="F18" s="25">
        <f>'MH Malermester'!E18</f>
        <v>0</v>
      </c>
      <c r="G18" s="20"/>
      <c r="H18" s="20"/>
      <c r="J18" s="12"/>
      <c r="K18" s="14"/>
      <c r="L18" s="10"/>
      <c r="M18" s="29" t="s">
        <v>37</v>
      </c>
      <c r="P18" s="26"/>
      <c r="Q18" s="26"/>
      <c r="R18" s="26"/>
      <c r="S18" s="26"/>
      <c r="T18" s="13"/>
    </row>
    <row r="19" spans="1:20" ht="15">
      <c r="A19" s="18">
        <v>16</v>
      </c>
      <c r="B19" s="155"/>
      <c r="C19" s="156"/>
      <c r="D19" s="156"/>
      <c r="E19" s="156"/>
      <c r="F19" s="156"/>
      <c r="G19" s="156"/>
      <c r="H19" s="156"/>
      <c r="L19" s="2" t="s">
        <v>109</v>
      </c>
      <c r="P19" s="13"/>
      <c r="Q19" s="13"/>
      <c r="R19" s="13"/>
      <c r="S19" s="13"/>
      <c r="T19" s="13"/>
    </row>
    <row r="20" spans="1:20" ht="15">
      <c r="A20" s="18">
        <v>17</v>
      </c>
      <c r="B20" s="25">
        <f>'Posten Østerbro'!B20</f>
        <v>0</v>
      </c>
      <c r="C20" s="25">
        <f>'Posten Østerbro'!D20</f>
        <v>0</v>
      </c>
      <c r="D20" s="25">
        <f>'Posten Østerbro'!C20</f>
        <v>0</v>
      </c>
      <c r="E20" s="25">
        <f>'Posten Østerbro'!F20</f>
        <v>0</v>
      </c>
      <c r="F20" s="25">
        <f>'Posten Østerbro'!E20</f>
        <v>0</v>
      </c>
      <c r="G20" s="21"/>
      <c r="H20" s="21"/>
      <c r="L20" s="13"/>
      <c r="M20" s="29" t="s">
        <v>27</v>
      </c>
      <c r="P20" s="26"/>
      <c r="Q20" s="26"/>
      <c r="R20" s="26"/>
      <c r="S20" s="26"/>
      <c r="T20" s="13"/>
    </row>
    <row r="21" spans="1:20" ht="15">
      <c r="A21" s="18">
        <v>18</v>
      </c>
      <c r="B21" s="26"/>
      <c r="C21" s="27"/>
      <c r="D21" s="27"/>
      <c r="E21" s="27"/>
      <c r="F21" s="27"/>
      <c r="G21" s="20"/>
      <c r="H21" s="20"/>
      <c r="L21" s="10" t="s">
        <v>34</v>
      </c>
      <c r="P21" s="13"/>
      <c r="Q21" s="13"/>
      <c r="R21" s="13"/>
      <c r="S21" s="13"/>
      <c r="T21" s="13"/>
    </row>
    <row r="22" spans="2:17" ht="15">
      <c r="B22" s="3"/>
      <c r="C22" s="3"/>
      <c r="D22" s="3"/>
      <c r="E22" s="3"/>
      <c r="F22" s="3"/>
      <c r="G22" s="3"/>
      <c r="H22" s="3"/>
      <c r="P22" s="13"/>
      <c r="Q22" s="13"/>
    </row>
    <row r="23" spans="2:8" ht="15">
      <c r="B23" s="3">
        <f aca="true" t="shared" si="0" ref="B23:H23">SUM(B4:B21)</f>
        <v>5</v>
      </c>
      <c r="C23" s="3">
        <f t="shared" si="0"/>
        <v>63</v>
      </c>
      <c r="D23" s="3">
        <f t="shared" si="0"/>
        <v>17</v>
      </c>
      <c r="E23" s="3">
        <f t="shared" si="0"/>
        <v>206</v>
      </c>
      <c r="F23" s="3">
        <f t="shared" si="0"/>
        <v>71</v>
      </c>
      <c r="G23" s="3">
        <f t="shared" si="0"/>
        <v>8</v>
      </c>
      <c r="H23" s="3">
        <f t="shared" si="0"/>
        <v>793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2" bestFit="1" customWidth="1"/>
    <col min="3" max="3" width="7.7109375" style="2" bestFit="1" customWidth="1"/>
    <col min="4" max="4" width="7.57421875" style="2" bestFit="1" customWidth="1"/>
    <col min="5" max="5" width="5.7109375" style="2" bestFit="1" customWidth="1"/>
    <col min="6" max="6" width="5.57421875" style="2" bestFit="1" customWidth="1"/>
    <col min="7" max="7" width="5.28125" style="2" bestFit="1" customWidth="1"/>
    <col min="8" max="8" width="5.57421875" style="2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8" t="s">
        <v>32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DSB 2</v>
      </c>
      <c r="M1" s="133"/>
    </row>
    <row r="2" spans="2:17" ht="16.5" customHeight="1">
      <c r="B2" s="3"/>
      <c r="D2" s="3"/>
      <c r="F2" s="3"/>
      <c r="G2" s="3"/>
      <c r="H2" s="3"/>
      <c r="I2" s="2" t="s">
        <v>31</v>
      </c>
      <c r="J2" s="4" t="s">
        <v>9</v>
      </c>
      <c r="L2" s="9" t="s">
        <v>19</v>
      </c>
      <c r="M2" s="9" t="s">
        <v>29</v>
      </c>
      <c r="O2" s="10"/>
      <c r="Q2" s="10"/>
    </row>
    <row r="3" spans="1:9" ht="15" customHeight="1">
      <c r="A3" s="3" t="s">
        <v>7</v>
      </c>
      <c r="B3" s="26"/>
      <c r="C3" s="27"/>
      <c r="D3" s="27"/>
      <c r="E3" s="27"/>
      <c r="F3" s="27"/>
      <c r="G3" s="27"/>
      <c r="H3" s="27"/>
      <c r="I3" s="3"/>
    </row>
    <row r="4" spans="1:13" ht="15">
      <c r="A4" s="18">
        <v>1</v>
      </c>
      <c r="B4" s="25">
        <f>'DSB 1'!B4</f>
        <v>1</v>
      </c>
      <c r="C4" s="25">
        <f>'DSB 1'!D4</f>
        <v>3</v>
      </c>
      <c r="D4" s="25">
        <f>'DSB 1'!C4</f>
        <v>13</v>
      </c>
      <c r="E4" s="25">
        <f>'DSB 1'!F4</f>
        <v>11</v>
      </c>
      <c r="F4" s="25">
        <f>'DSB 1'!E4</f>
        <v>43</v>
      </c>
      <c r="G4" s="20">
        <v>0</v>
      </c>
      <c r="H4" s="20">
        <v>70</v>
      </c>
      <c r="L4" s="10"/>
      <c r="M4" s="29" t="s">
        <v>18</v>
      </c>
    </row>
    <row r="5" spans="1:13" ht="15">
      <c r="A5" s="18">
        <v>2</v>
      </c>
      <c r="B5" s="155"/>
      <c r="C5" s="156"/>
      <c r="D5" s="156"/>
      <c r="E5" s="156"/>
      <c r="F5" s="156"/>
      <c r="G5" s="156"/>
      <c r="H5" s="156"/>
      <c r="L5" s="2" t="s">
        <v>109</v>
      </c>
      <c r="M5" s="10"/>
    </row>
    <row r="6" spans="1:13" ht="15">
      <c r="A6" s="18">
        <v>3</v>
      </c>
      <c r="B6" s="25">
        <f>Geokon!B6</f>
        <v>1</v>
      </c>
      <c r="C6" s="25">
        <f>Geokon!D6</f>
        <v>7</v>
      </c>
      <c r="D6" s="25">
        <f>Geokon!C6</f>
        <v>9</v>
      </c>
      <c r="E6" s="25">
        <f>Geokon!F6</f>
        <v>29</v>
      </c>
      <c r="F6" s="25">
        <f>Geokon!E6</f>
        <v>30</v>
      </c>
      <c r="G6" s="20">
        <v>0</v>
      </c>
      <c r="H6" s="20">
        <v>32</v>
      </c>
      <c r="L6" s="28"/>
      <c r="M6" s="29" t="s">
        <v>107</v>
      </c>
    </row>
    <row r="7" spans="1:13" ht="15">
      <c r="A7" s="18">
        <v>4</v>
      </c>
      <c r="B7" s="26">
        <v>1</v>
      </c>
      <c r="C7" s="27">
        <v>11</v>
      </c>
      <c r="D7" s="27">
        <v>5</v>
      </c>
      <c r="E7" s="27">
        <v>40</v>
      </c>
      <c r="F7" s="27">
        <v>29</v>
      </c>
      <c r="G7" s="20">
        <v>2</v>
      </c>
      <c r="H7" s="20">
        <v>62</v>
      </c>
      <c r="L7" s="10" t="s">
        <v>110</v>
      </c>
      <c r="M7" s="10"/>
    </row>
    <row r="8" spans="1:13" ht="15">
      <c r="A8" s="18">
        <v>5</v>
      </c>
      <c r="B8" s="26">
        <v>1</v>
      </c>
      <c r="C8" s="27">
        <v>10</v>
      </c>
      <c r="D8" s="27">
        <v>6</v>
      </c>
      <c r="E8" s="27">
        <v>31</v>
      </c>
      <c r="F8" s="27">
        <v>25</v>
      </c>
      <c r="G8" s="20">
        <v>2</v>
      </c>
      <c r="H8" s="20">
        <v>35</v>
      </c>
      <c r="L8" s="10" t="s">
        <v>35</v>
      </c>
      <c r="M8" s="5"/>
    </row>
    <row r="9" spans="1:13" ht="15">
      <c r="A9" s="18">
        <v>6</v>
      </c>
      <c r="B9" s="25">
        <f>IBBH!B9</f>
        <v>1</v>
      </c>
      <c r="C9" s="25">
        <f>IBBH!D9</f>
        <v>5</v>
      </c>
      <c r="D9" s="25">
        <f>IBBH!C9</f>
        <v>11</v>
      </c>
      <c r="E9" s="25">
        <f>IBBH!F9</f>
        <v>21</v>
      </c>
      <c r="F9" s="25">
        <f>IBBH!E9</f>
        <v>37</v>
      </c>
      <c r="G9" s="20">
        <v>0</v>
      </c>
      <c r="H9" s="20">
        <v>39</v>
      </c>
      <c r="L9" s="10"/>
      <c r="M9" s="29" t="s">
        <v>36</v>
      </c>
    </row>
    <row r="10" spans="1:13" ht="15">
      <c r="A10" s="18">
        <v>7</v>
      </c>
      <c r="B10" s="26">
        <v>1</v>
      </c>
      <c r="C10" s="27">
        <v>6</v>
      </c>
      <c r="D10" s="27">
        <v>10</v>
      </c>
      <c r="E10" s="27">
        <v>25</v>
      </c>
      <c r="F10" s="27">
        <v>34</v>
      </c>
      <c r="G10" s="20">
        <v>0</v>
      </c>
      <c r="H10" s="20">
        <v>70</v>
      </c>
      <c r="L10" s="2" t="s">
        <v>27</v>
      </c>
      <c r="M10" s="10"/>
    </row>
    <row r="11" spans="1:13" ht="15">
      <c r="A11" s="18">
        <v>8</v>
      </c>
      <c r="B11" s="25">
        <f>'Danske Spil'!B11</f>
        <v>0</v>
      </c>
      <c r="C11" s="25">
        <f>'Danske Spil'!D11</f>
        <v>0</v>
      </c>
      <c r="D11" s="25">
        <f>'Danske Spil'!C11</f>
        <v>0</v>
      </c>
      <c r="E11" s="25">
        <f>'Danske Spil'!F11</f>
        <v>0</v>
      </c>
      <c r="F11" s="25">
        <f>'Danske Spil'!E11</f>
        <v>0</v>
      </c>
      <c r="G11" s="20"/>
      <c r="H11" s="20"/>
      <c r="L11" s="10"/>
      <c r="M11" s="29" t="s">
        <v>34</v>
      </c>
    </row>
    <row r="12" spans="1:13" ht="15">
      <c r="A12" s="18">
        <v>9</v>
      </c>
      <c r="B12" s="26"/>
      <c r="C12" s="27"/>
      <c r="D12" s="27"/>
      <c r="E12" s="27"/>
      <c r="F12" s="27"/>
      <c r="G12" s="20"/>
      <c r="H12" s="20"/>
      <c r="L12" s="2" t="s">
        <v>37</v>
      </c>
      <c r="M12" s="10"/>
    </row>
    <row r="13" spans="1:13" ht="15">
      <c r="A13" s="18">
        <v>10</v>
      </c>
      <c r="B13" s="26"/>
      <c r="C13" s="27"/>
      <c r="D13" s="27"/>
      <c r="E13" s="27"/>
      <c r="F13" s="27"/>
      <c r="G13" s="20"/>
      <c r="H13" s="20"/>
      <c r="L13" s="10" t="s">
        <v>18</v>
      </c>
      <c r="M13" s="28"/>
    </row>
    <row r="14" spans="1:13" ht="15">
      <c r="A14" s="18">
        <v>11</v>
      </c>
      <c r="B14" s="155"/>
      <c r="C14" s="155"/>
      <c r="D14" s="155"/>
      <c r="E14" s="155"/>
      <c r="F14" s="155"/>
      <c r="G14" s="156"/>
      <c r="H14" s="156"/>
      <c r="J14" s="11"/>
      <c r="L14" s="10"/>
      <c r="M14" s="29" t="s">
        <v>109</v>
      </c>
    </row>
    <row r="15" spans="1:13" ht="15">
      <c r="A15" s="18">
        <v>12</v>
      </c>
      <c r="B15" s="26"/>
      <c r="C15" s="27"/>
      <c r="D15" s="27"/>
      <c r="E15" s="27"/>
      <c r="F15" s="27"/>
      <c r="G15" s="20"/>
      <c r="H15" s="20"/>
      <c r="J15" s="11"/>
      <c r="L15" s="10" t="s">
        <v>107</v>
      </c>
      <c r="M15" s="10"/>
    </row>
    <row r="16" spans="1:13" ht="15">
      <c r="A16" s="18">
        <v>13</v>
      </c>
      <c r="B16" s="25">
        <f>'HI'!B16</f>
        <v>0</v>
      </c>
      <c r="C16" s="25">
        <f>'HI'!D16</f>
        <v>0</v>
      </c>
      <c r="D16" s="25">
        <f>'HI'!C16</f>
        <v>0</v>
      </c>
      <c r="E16" s="25">
        <f>'HI'!F16</f>
        <v>0</v>
      </c>
      <c r="F16" s="25">
        <f>'HI'!E16</f>
        <v>0</v>
      </c>
      <c r="G16" s="21"/>
      <c r="H16" s="21"/>
      <c r="L16" s="28"/>
      <c r="M16" s="29" t="s">
        <v>110</v>
      </c>
    </row>
    <row r="17" spans="1:13" ht="15">
      <c r="A17" s="18">
        <v>14</v>
      </c>
      <c r="B17" s="25">
        <f>'Vestegnens Dartklub'!B17</f>
        <v>0</v>
      </c>
      <c r="C17" s="25">
        <f>'Vestegnens Dartklub'!D17</f>
        <v>0</v>
      </c>
      <c r="D17" s="25">
        <f>'Vestegnens Dartklub'!C17</f>
        <v>0</v>
      </c>
      <c r="E17" s="25">
        <f>'Vestegnens Dartklub'!F17</f>
        <v>0</v>
      </c>
      <c r="F17" s="25">
        <f>'Vestegnens Dartklub'!E17</f>
        <v>0</v>
      </c>
      <c r="G17" s="20"/>
      <c r="H17" s="20"/>
      <c r="L17" s="10"/>
      <c r="M17" s="29" t="s">
        <v>35</v>
      </c>
    </row>
    <row r="18" spans="1:12" ht="15">
      <c r="A18" s="18">
        <v>15</v>
      </c>
      <c r="B18" s="26"/>
      <c r="C18" s="27"/>
      <c r="D18" s="27"/>
      <c r="E18" s="27"/>
      <c r="F18" s="27"/>
      <c r="G18" s="20"/>
      <c r="H18" s="20"/>
      <c r="K18" s="10"/>
      <c r="L18" s="10" t="s">
        <v>36</v>
      </c>
    </row>
    <row r="19" spans="1:13" ht="15">
      <c r="A19" s="18">
        <v>16</v>
      </c>
      <c r="B19" s="25">
        <f>'Posten Østerbro'!B19</f>
        <v>0</v>
      </c>
      <c r="C19" s="25">
        <f>'Posten Østerbro'!D19</f>
        <v>0</v>
      </c>
      <c r="D19" s="25">
        <f>'Posten Østerbro'!C19</f>
        <v>0</v>
      </c>
      <c r="E19" s="25">
        <f>'Posten Østerbro'!F19</f>
        <v>0</v>
      </c>
      <c r="F19" s="25">
        <f>'Posten Østerbro'!E19</f>
        <v>0</v>
      </c>
      <c r="G19" s="20"/>
      <c r="H19" s="20"/>
      <c r="M19" s="29" t="s">
        <v>27</v>
      </c>
    </row>
    <row r="20" spans="1:12" ht="15">
      <c r="A20" s="18">
        <v>17</v>
      </c>
      <c r="B20" s="26"/>
      <c r="C20" s="27"/>
      <c r="D20" s="27"/>
      <c r="E20" s="27"/>
      <c r="F20" s="27"/>
      <c r="G20" s="20"/>
      <c r="H20" s="20"/>
      <c r="L20" s="10" t="s">
        <v>34</v>
      </c>
    </row>
    <row r="21" spans="1:13" ht="15">
      <c r="A21" s="18">
        <v>18</v>
      </c>
      <c r="B21" s="25">
        <f>'MH Malermester'!B21</f>
        <v>0</v>
      </c>
      <c r="C21" s="25">
        <f>'MH Malermester'!D21</f>
        <v>0</v>
      </c>
      <c r="D21" s="25">
        <f>'MH Malermester'!C21</f>
        <v>0</v>
      </c>
      <c r="E21" s="25">
        <f>'MH Malermester'!F21</f>
        <v>0</v>
      </c>
      <c r="F21" s="25">
        <f>'MH Malermester'!E21</f>
        <v>0</v>
      </c>
      <c r="G21" s="20"/>
      <c r="H21" s="20"/>
      <c r="M21" s="29" t="s">
        <v>37</v>
      </c>
    </row>
    <row r="22" spans="2:8" ht="15">
      <c r="B22" s="3"/>
      <c r="C22" s="3"/>
      <c r="D22" s="3"/>
      <c r="E22" s="3"/>
      <c r="F22" s="3"/>
      <c r="G22" s="3"/>
      <c r="H22" s="3"/>
    </row>
    <row r="23" spans="2:8" ht="15">
      <c r="B23" s="3">
        <f aca="true" t="shared" si="0" ref="B23:H23">SUM(B4:B21)</f>
        <v>6</v>
      </c>
      <c r="C23" s="3">
        <f t="shared" si="0"/>
        <v>42</v>
      </c>
      <c r="D23" s="3">
        <f t="shared" si="0"/>
        <v>54</v>
      </c>
      <c r="E23" s="3">
        <f t="shared" si="0"/>
        <v>157</v>
      </c>
      <c r="F23" s="3">
        <f t="shared" si="0"/>
        <v>198</v>
      </c>
      <c r="G23" s="3">
        <f t="shared" si="0"/>
        <v>4</v>
      </c>
      <c r="H23" s="3">
        <f t="shared" si="0"/>
        <v>308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2" bestFit="1" customWidth="1"/>
    <col min="3" max="3" width="7.7109375" style="2" bestFit="1" customWidth="1"/>
    <col min="4" max="4" width="7.57421875" style="2" bestFit="1" customWidth="1"/>
    <col min="5" max="5" width="5.7109375" style="2" bestFit="1" customWidth="1"/>
    <col min="6" max="6" width="5.57421875" style="2" bestFit="1" customWidth="1"/>
    <col min="7" max="7" width="5.28125" style="2" bestFit="1" customWidth="1"/>
    <col min="8" max="8" width="5.57421875" style="2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8" t="s">
        <v>107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Geokon</v>
      </c>
      <c r="M1" s="133"/>
    </row>
    <row r="2" spans="2:17" ht="16.5" customHeight="1">
      <c r="B2" s="3"/>
      <c r="D2" s="3"/>
      <c r="F2" s="3"/>
      <c r="G2" s="3"/>
      <c r="H2" s="3"/>
      <c r="I2" s="2" t="s">
        <v>31</v>
      </c>
      <c r="J2" s="4" t="s">
        <v>9</v>
      </c>
      <c r="L2" s="9" t="s">
        <v>19</v>
      </c>
      <c r="M2" s="9" t="s">
        <v>29</v>
      </c>
      <c r="O2" s="10"/>
      <c r="Q2" s="10"/>
    </row>
    <row r="3" spans="1:9" ht="15" customHeight="1">
      <c r="A3" s="3" t="s">
        <v>7</v>
      </c>
      <c r="B3" s="26"/>
      <c r="C3" s="27"/>
      <c r="D3" s="27"/>
      <c r="E3" s="27"/>
      <c r="F3" s="27"/>
      <c r="G3" s="27"/>
      <c r="H3" s="27"/>
      <c r="I3" s="3"/>
    </row>
    <row r="4" spans="1:13" ht="15">
      <c r="A4" s="18">
        <v>1</v>
      </c>
      <c r="B4" s="25">
        <f>'HI'!B4</f>
        <v>1</v>
      </c>
      <c r="C4" s="25">
        <f>'HI'!D4</f>
        <v>9</v>
      </c>
      <c r="D4" s="25">
        <f>'HI'!C4</f>
        <v>7</v>
      </c>
      <c r="E4" s="25">
        <f>'HI'!F4</f>
        <v>36</v>
      </c>
      <c r="F4" s="25">
        <f>'HI'!E4</f>
        <v>22</v>
      </c>
      <c r="G4" s="20">
        <v>2</v>
      </c>
      <c r="H4" s="20">
        <v>46</v>
      </c>
      <c r="L4" s="10"/>
      <c r="M4" s="29" t="s">
        <v>110</v>
      </c>
    </row>
    <row r="5" spans="1:13" ht="15">
      <c r="A5" s="18">
        <v>2</v>
      </c>
      <c r="B5" s="26">
        <v>1</v>
      </c>
      <c r="C5" s="27">
        <v>0</v>
      </c>
      <c r="D5" s="27">
        <v>16</v>
      </c>
      <c r="E5" s="27">
        <v>1</v>
      </c>
      <c r="F5" s="27">
        <v>48</v>
      </c>
      <c r="G5" s="20">
        <v>0</v>
      </c>
      <c r="H5" s="20">
        <v>13</v>
      </c>
      <c r="L5" s="10" t="s">
        <v>18</v>
      </c>
      <c r="M5" s="10"/>
    </row>
    <row r="6" spans="1:13" ht="15">
      <c r="A6" s="18">
        <v>3</v>
      </c>
      <c r="B6" s="26">
        <v>1</v>
      </c>
      <c r="C6" s="27">
        <v>9</v>
      </c>
      <c r="D6" s="27">
        <v>7</v>
      </c>
      <c r="E6" s="27">
        <v>30</v>
      </c>
      <c r="F6" s="27">
        <v>29</v>
      </c>
      <c r="G6" s="20">
        <v>2</v>
      </c>
      <c r="H6" s="20">
        <v>59</v>
      </c>
      <c r="L6" s="10" t="s">
        <v>32</v>
      </c>
      <c r="M6" s="10"/>
    </row>
    <row r="7" spans="1:13" ht="15">
      <c r="A7" s="18">
        <v>4</v>
      </c>
      <c r="B7" s="155"/>
      <c r="C7" s="156"/>
      <c r="D7" s="156"/>
      <c r="E7" s="156"/>
      <c r="F7" s="156"/>
      <c r="G7" s="156"/>
      <c r="H7" s="156"/>
      <c r="L7" s="2" t="s">
        <v>109</v>
      </c>
      <c r="M7" s="10"/>
    </row>
    <row r="8" spans="1:13" ht="15">
      <c r="A8" s="18">
        <v>5</v>
      </c>
      <c r="B8" s="25">
        <f>'MH Malermester'!B8</f>
        <v>1</v>
      </c>
      <c r="C8" s="25">
        <f>'MH Malermester'!D8</f>
        <v>0</v>
      </c>
      <c r="D8" s="25">
        <f>'MH Malermester'!C8</f>
        <v>16</v>
      </c>
      <c r="E8" s="25">
        <f>'MH Malermester'!F8</f>
        <v>2</v>
      </c>
      <c r="F8" s="25">
        <f>'MH Malermester'!E8</f>
        <v>48</v>
      </c>
      <c r="G8" s="20">
        <v>0</v>
      </c>
      <c r="H8" s="20">
        <v>30</v>
      </c>
      <c r="L8" s="10"/>
      <c r="M8" s="29" t="s">
        <v>37</v>
      </c>
    </row>
    <row r="9" spans="1:13" ht="15">
      <c r="A9" s="18">
        <v>6</v>
      </c>
      <c r="B9" s="25">
        <f>'Danske Spil'!B9</f>
        <v>1</v>
      </c>
      <c r="C9" s="25">
        <f>'Danske Spil'!D9</f>
        <v>1</v>
      </c>
      <c r="D9" s="25">
        <f>'Danske Spil'!C9</f>
        <v>15</v>
      </c>
      <c r="E9" s="25">
        <f>'Danske Spil'!F9</f>
        <v>12</v>
      </c>
      <c r="F9" s="25">
        <f>'Danske Spil'!E9</f>
        <v>47</v>
      </c>
      <c r="G9" s="20">
        <v>0</v>
      </c>
      <c r="H9" s="20">
        <v>47</v>
      </c>
      <c r="L9" s="10"/>
      <c r="M9" s="29" t="s">
        <v>34</v>
      </c>
    </row>
    <row r="10" spans="1:13" ht="15">
      <c r="A10" s="18">
        <v>7</v>
      </c>
      <c r="B10" s="26">
        <v>1</v>
      </c>
      <c r="C10" s="27">
        <v>11</v>
      </c>
      <c r="D10" s="27">
        <v>5</v>
      </c>
      <c r="E10" s="27">
        <v>35</v>
      </c>
      <c r="F10" s="27">
        <v>21</v>
      </c>
      <c r="G10" s="20">
        <v>2</v>
      </c>
      <c r="H10" s="20">
        <v>33</v>
      </c>
      <c r="L10" s="10" t="s">
        <v>35</v>
      </c>
      <c r="M10" s="10"/>
    </row>
    <row r="11" spans="1:13" ht="15">
      <c r="A11" s="18">
        <v>8</v>
      </c>
      <c r="B11" s="26"/>
      <c r="C11" s="27"/>
      <c r="D11" s="27"/>
      <c r="E11" s="27"/>
      <c r="F11" s="27"/>
      <c r="G11" s="20"/>
      <c r="H11" s="20"/>
      <c r="L11" s="10" t="s">
        <v>36</v>
      </c>
      <c r="M11" s="10"/>
    </row>
    <row r="12" spans="1:13" ht="15">
      <c r="A12" s="18">
        <v>9</v>
      </c>
      <c r="B12" s="25">
        <f>'Posten Østerbro'!B12</f>
        <v>0</v>
      </c>
      <c r="C12" s="25">
        <f>'Posten Østerbro'!D12</f>
        <v>0</v>
      </c>
      <c r="D12" s="25">
        <f>'Posten Østerbro'!C12</f>
        <v>0</v>
      </c>
      <c r="E12" s="25">
        <f>'Posten Østerbro'!F12</f>
        <v>0</v>
      </c>
      <c r="F12" s="25">
        <f>'Posten Østerbro'!E12</f>
        <v>0</v>
      </c>
      <c r="G12" s="20"/>
      <c r="H12" s="20"/>
      <c r="L12" s="10"/>
      <c r="M12" s="29" t="s">
        <v>27</v>
      </c>
    </row>
    <row r="13" spans="1:13" ht="15">
      <c r="A13" s="18">
        <v>10</v>
      </c>
      <c r="B13" s="26"/>
      <c r="C13" s="27"/>
      <c r="D13" s="27"/>
      <c r="E13" s="27"/>
      <c r="F13" s="27"/>
      <c r="G13" s="20"/>
      <c r="H13" s="20"/>
      <c r="L13" s="10" t="s">
        <v>110</v>
      </c>
      <c r="M13" s="28"/>
    </row>
    <row r="14" spans="1:13" ht="15">
      <c r="A14" s="18">
        <v>11</v>
      </c>
      <c r="B14" s="25">
        <f>'DSB 1'!B14</f>
        <v>0</v>
      </c>
      <c r="C14" s="25">
        <f>'DSB 1'!D14</f>
        <v>0</v>
      </c>
      <c r="D14" s="25">
        <f>'DSB 1'!C14</f>
        <v>0</v>
      </c>
      <c r="E14" s="25">
        <f>'DSB 1'!F14</f>
        <v>0</v>
      </c>
      <c r="F14" s="25">
        <f>'DSB 1'!E14</f>
        <v>0</v>
      </c>
      <c r="G14" s="20"/>
      <c r="H14" s="20"/>
      <c r="J14" s="11"/>
      <c r="L14" s="10"/>
      <c r="M14" s="29" t="s">
        <v>18</v>
      </c>
    </row>
    <row r="15" spans="1:13" ht="15">
      <c r="A15" s="18">
        <v>12</v>
      </c>
      <c r="B15" s="25">
        <f>'DSB 2'!B15</f>
        <v>0</v>
      </c>
      <c r="C15" s="25">
        <f>'DSB 2'!D15</f>
        <v>0</v>
      </c>
      <c r="D15" s="25">
        <f>'DSB 2'!C15</f>
        <v>0</v>
      </c>
      <c r="E15" s="25">
        <f>'DSB 2'!F15</f>
        <v>0</v>
      </c>
      <c r="F15" s="25">
        <f>'DSB 2'!E15</f>
        <v>0</v>
      </c>
      <c r="G15" s="20"/>
      <c r="H15" s="20"/>
      <c r="J15" s="11"/>
      <c r="L15" s="5"/>
      <c r="M15" s="29" t="s">
        <v>32</v>
      </c>
    </row>
    <row r="16" spans="1:13" ht="15">
      <c r="A16" s="18">
        <v>13</v>
      </c>
      <c r="B16" s="155"/>
      <c r="C16" s="155"/>
      <c r="D16" s="155"/>
      <c r="E16" s="155"/>
      <c r="F16" s="155"/>
      <c r="G16" s="157"/>
      <c r="H16" s="157"/>
      <c r="L16" s="28"/>
      <c r="M16" s="29" t="s">
        <v>109</v>
      </c>
    </row>
    <row r="17" spans="1:13" ht="15">
      <c r="A17" s="18">
        <v>14</v>
      </c>
      <c r="B17" s="26"/>
      <c r="C17" s="27"/>
      <c r="D17" s="27"/>
      <c r="E17" s="27"/>
      <c r="F17" s="27"/>
      <c r="G17" s="20"/>
      <c r="H17" s="20"/>
      <c r="L17" s="2" t="s">
        <v>37</v>
      </c>
      <c r="M17" s="10"/>
    </row>
    <row r="18" spans="1:13" ht="15">
      <c r="A18" s="18">
        <v>15</v>
      </c>
      <c r="B18" s="26"/>
      <c r="C18" s="27"/>
      <c r="D18" s="27"/>
      <c r="E18" s="27"/>
      <c r="F18" s="27"/>
      <c r="G18" s="20"/>
      <c r="H18" s="20"/>
      <c r="K18" s="10"/>
      <c r="L18" s="10" t="s">
        <v>34</v>
      </c>
      <c r="M18" s="13"/>
    </row>
    <row r="19" spans="1:13" ht="15">
      <c r="A19" s="18">
        <v>16</v>
      </c>
      <c r="B19" s="25">
        <f>'Vestegnens Dartklub'!B19</f>
        <v>0</v>
      </c>
      <c r="C19" s="25">
        <f>'Vestegnens Dartklub'!D19</f>
        <v>0</v>
      </c>
      <c r="D19" s="25">
        <f>'Vestegnens Dartklub'!C19</f>
        <v>0</v>
      </c>
      <c r="E19" s="25">
        <f>'Vestegnens Dartklub'!F19</f>
        <v>0</v>
      </c>
      <c r="F19" s="25">
        <f>'Vestegnens Dartklub'!E19</f>
        <v>0</v>
      </c>
      <c r="G19" s="20"/>
      <c r="H19" s="20"/>
      <c r="M19" s="29" t="s">
        <v>35</v>
      </c>
    </row>
    <row r="20" spans="1:13" ht="15">
      <c r="A20" s="18">
        <v>17</v>
      </c>
      <c r="B20" s="25">
        <f>IBBH!B20</f>
        <v>0</v>
      </c>
      <c r="C20" s="25">
        <f>IBBH!D20</f>
        <v>0</v>
      </c>
      <c r="D20" s="25">
        <f>IBBH!C20</f>
        <v>0</v>
      </c>
      <c r="E20" s="25">
        <f>IBBH!F20</f>
        <v>0</v>
      </c>
      <c r="F20" s="25">
        <f>IBBH!E20</f>
        <v>0</v>
      </c>
      <c r="G20" s="21"/>
      <c r="H20" s="21"/>
      <c r="M20" s="29" t="s">
        <v>36</v>
      </c>
    </row>
    <row r="21" spans="1:12" ht="15">
      <c r="A21" s="18">
        <v>18</v>
      </c>
      <c r="B21" s="26"/>
      <c r="C21" s="27"/>
      <c r="D21" s="27"/>
      <c r="E21" s="27"/>
      <c r="F21" s="27"/>
      <c r="G21" s="20"/>
      <c r="H21" s="20"/>
      <c r="L21" s="2" t="s">
        <v>27</v>
      </c>
    </row>
    <row r="22" spans="2:8" ht="15">
      <c r="B22" s="3"/>
      <c r="C22" s="3"/>
      <c r="D22" s="3"/>
      <c r="E22" s="3"/>
      <c r="F22" s="3"/>
      <c r="G22" s="3"/>
      <c r="H22" s="3"/>
    </row>
    <row r="23" spans="2:8" ht="15">
      <c r="B23" s="3">
        <f aca="true" t="shared" si="0" ref="B23:H23">SUM(B4:B21)</f>
        <v>6</v>
      </c>
      <c r="C23" s="3">
        <f t="shared" si="0"/>
        <v>30</v>
      </c>
      <c r="D23" s="3">
        <f t="shared" si="0"/>
        <v>66</v>
      </c>
      <c r="E23" s="3">
        <f t="shared" si="0"/>
        <v>116</v>
      </c>
      <c r="F23" s="3">
        <f t="shared" si="0"/>
        <v>215</v>
      </c>
      <c r="G23" s="3">
        <f t="shared" si="0"/>
        <v>6</v>
      </c>
      <c r="H23" s="3">
        <f t="shared" si="0"/>
        <v>228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2" bestFit="1" customWidth="1"/>
    <col min="3" max="3" width="7.7109375" style="2" bestFit="1" customWidth="1"/>
    <col min="4" max="4" width="7.57421875" style="2" bestFit="1" customWidth="1"/>
    <col min="5" max="5" width="5.7109375" style="2" bestFit="1" customWidth="1"/>
    <col min="6" max="6" width="5.57421875" style="2" bestFit="1" customWidth="1"/>
    <col min="7" max="7" width="5.28125" style="2" bestFit="1" customWidth="1"/>
    <col min="8" max="8" width="5.57421875" style="2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110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HI</v>
      </c>
      <c r="M1" s="133"/>
    </row>
    <row r="2" spans="2:17" ht="16.5">
      <c r="B2" s="3"/>
      <c r="D2" s="3"/>
      <c r="F2" s="3"/>
      <c r="G2" s="3"/>
      <c r="H2" s="3"/>
      <c r="I2" s="2" t="s">
        <v>31</v>
      </c>
      <c r="J2" s="4" t="s">
        <v>9</v>
      </c>
      <c r="L2" s="9" t="s">
        <v>19</v>
      </c>
      <c r="M2" s="9" t="s">
        <v>29</v>
      </c>
      <c r="O2" s="10"/>
      <c r="Q2" s="10"/>
    </row>
    <row r="3" spans="1:9" ht="15">
      <c r="A3" s="3" t="s">
        <v>7</v>
      </c>
      <c r="B3" s="3"/>
      <c r="D3" s="3"/>
      <c r="F3" s="3"/>
      <c r="G3" s="3"/>
      <c r="H3" s="3"/>
      <c r="I3" s="3"/>
    </row>
    <row r="4" spans="1:13" ht="15">
      <c r="A4" s="18">
        <v>1</v>
      </c>
      <c r="B4" s="26">
        <v>1</v>
      </c>
      <c r="C4" s="27">
        <v>7</v>
      </c>
      <c r="D4" s="27">
        <v>9</v>
      </c>
      <c r="E4" s="27">
        <v>22</v>
      </c>
      <c r="F4" s="27">
        <v>36</v>
      </c>
      <c r="G4" s="20">
        <v>0</v>
      </c>
      <c r="H4" s="20">
        <v>44</v>
      </c>
      <c r="L4" s="10" t="s">
        <v>107</v>
      </c>
      <c r="M4" s="10"/>
    </row>
    <row r="5" spans="1:13" ht="15">
      <c r="A5" s="18">
        <v>2</v>
      </c>
      <c r="B5" s="25">
        <f>IBBH!B5</f>
        <v>1</v>
      </c>
      <c r="C5" s="25">
        <f>IBBH!D5</f>
        <v>2</v>
      </c>
      <c r="D5" s="25">
        <f>IBBH!C5</f>
        <v>14</v>
      </c>
      <c r="E5" s="25">
        <f>IBBH!F5</f>
        <v>16</v>
      </c>
      <c r="F5" s="25">
        <f>IBBH!E5</f>
        <v>44</v>
      </c>
      <c r="G5" s="20">
        <v>0</v>
      </c>
      <c r="H5" s="20">
        <v>38</v>
      </c>
      <c r="L5" s="5"/>
      <c r="M5" s="29" t="s">
        <v>36</v>
      </c>
    </row>
    <row r="6" spans="1:13" ht="15">
      <c r="A6" s="18">
        <v>3</v>
      </c>
      <c r="B6" s="26">
        <v>1</v>
      </c>
      <c r="C6" s="27">
        <v>1</v>
      </c>
      <c r="D6" s="27">
        <v>15</v>
      </c>
      <c r="E6" s="27">
        <v>9</v>
      </c>
      <c r="F6" s="27">
        <v>47</v>
      </c>
      <c r="G6" s="20">
        <v>0</v>
      </c>
      <c r="H6" s="20">
        <v>33</v>
      </c>
      <c r="L6" s="2" t="s">
        <v>27</v>
      </c>
      <c r="M6" s="10"/>
    </row>
    <row r="7" spans="1:13" ht="15">
      <c r="A7" s="18">
        <v>4</v>
      </c>
      <c r="B7" s="25">
        <f>'DSB 2'!B7</f>
        <v>1</v>
      </c>
      <c r="C7" s="25">
        <f>'DSB 2'!D7</f>
        <v>5</v>
      </c>
      <c r="D7" s="25">
        <f>'DSB 2'!C7</f>
        <v>11</v>
      </c>
      <c r="E7" s="25">
        <f>'DSB 2'!F7</f>
        <v>29</v>
      </c>
      <c r="F7" s="25">
        <f>'DSB 2'!E7</f>
        <v>40</v>
      </c>
      <c r="G7" s="20">
        <v>0</v>
      </c>
      <c r="H7" s="20">
        <v>48</v>
      </c>
      <c r="L7" s="10"/>
      <c r="M7" s="29" t="s">
        <v>32</v>
      </c>
    </row>
    <row r="8" spans="1:13" ht="15">
      <c r="A8" s="18">
        <v>5</v>
      </c>
      <c r="B8" s="26">
        <v>1</v>
      </c>
      <c r="C8" s="27">
        <v>0</v>
      </c>
      <c r="D8" s="27">
        <v>16</v>
      </c>
      <c r="E8" s="27">
        <v>6</v>
      </c>
      <c r="F8" s="27">
        <v>48</v>
      </c>
      <c r="G8" s="20">
        <v>0</v>
      </c>
      <c r="H8" s="20">
        <v>28</v>
      </c>
      <c r="L8" s="10" t="s">
        <v>18</v>
      </c>
      <c r="M8" s="5"/>
    </row>
    <row r="9" spans="1:13" ht="15">
      <c r="A9" s="18">
        <v>6</v>
      </c>
      <c r="B9" s="155"/>
      <c r="C9" s="156"/>
      <c r="D9" s="156"/>
      <c r="E9" s="156"/>
      <c r="F9" s="156"/>
      <c r="G9" s="156"/>
      <c r="H9" s="156"/>
      <c r="L9" s="2" t="s">
        <v>109</v>
      </c>
      <c r="M9" s="5"/>
    </row>
    <row r="10" spans="1:13" ht="15">
      <c r="A10" s="18">
        <v>7</v>
      </c>
      <c r="B10" s="26">
        <v>1</v>
      </c>
      <c r="C10" s="27">
        <v>4</v>
      </c>
      <c r="D10" s="27">
        <v>12</v>
      </c>
      <c r="E10" s="27">
        <v>19</v>
      </c>
      <c r="F10" s="27">
        <v>41</v>
      </c>
      <c r="G10" s="20">
        <v>0</v>
      </c>
      <c r="H10" s="20">
        <v>43</v>
      </c>
      <c r="L10" s="10" t="s">
        <v>34</v>
      </c>
      <c r="M10" s="10"/>
    </row>
    <row r="11" spans="1:13" ht="15">
      <c r="A11" s="18">
        <v>8</v>
      </c>
      <c r="B11" s="25">
        <f>'MH Malermester'!B11</f>
        <v>0</v>
      </c>
      <c r="C11" s="25">
        <f>'MH Malermester'!D11</f>
        <v>0</v>
      </c>
      <c r="D11" s="25">
        <f>'MH Malermester'!C11</f>
        <v>0</v>
      </c>
      <c r="E11" s="25">
        <f>'MH Malermester'!F11</f>
        <v>0</v>
      </c>
      <c r="F11" s="25">
        <f>'MH Malermester'!E11</f>
        <v>0</v>
      </c>
      <c r="G11" s="20"/>
      <c r="H11" s="20"/>
      <c r="L11" s="10"/>
      <c r="M11" s="29" t="s">
        <v>37</v>
      </c>
    </row>
    <row r="12" spans="1:13" ht="15">
      <c r="A12" s="18">
        <v>9</v>
      </c>
      <c r="B12" s="25">
        <f>'Vestegnens Dartklub'!B12</f>
        <v>0</v>
      </c>
      <c r="C12" s="25">
        <f>'Vestegnens Dartklub'!D12</f>
        <v>0</v>
      </c>
      <c r="D12" s="25">
        <f>'Vestegnens Dartklub'!C12</f>
        <v>0</v>
      </c>
      <c r="E12" s="25">
        <f>'Vestegnens Dartklub'!F12</f>
        <v>0</v>
      </c>
      <c r="F12" s="25">
        <f>'Vestegnens Dartklub'!E12</f>
        <v>0</v>
      </c>
      <c r="G12" s="20"/>
      <c r="H12" s="20"/>
      <c r="L12" s="10"/>
      <c r="M12" s="29" t="s">
        <v>35</v>
      </c>
    </row>
    <row r="13" spans="1:13" ht="15">
      <c r="A13" s="18">
        <v>10</v>
      </c>
      <c r="B13" s="25">
        <f>Geokon!B13</f>
        <v>0</v>
      </c>
      <c r="C13" s="25">
        <f>Geokon!D13</f>
        <v>0</v>
      </c>
      <c r="D13" s="25">
        <f>Geokon!C13</f>
        <v>0</v>
      </c>
      <c r="E13" s="25">
        <f>Geokon!F13</f>
        <v>0</v>
      </c>
      <c r="F13" s="25">
        <f>Geokon!E13</f>
        <v>0</v>
      </c>
      <c r="G13" s="20"/>
      <c r="H13" s="20"/>
      <c r="L13" s="10"/>
      <c r="M13" s="29" t="s">
        <v>107</v>
      </c>
    </row>
    <row r="14" spans="1:13" ht="15">
      <c r="A14" s="18">
        <v>11</v>
      </c>
      <c r="B14" s="26"/>
      <c r="C14" s="27"/>
      <c r="D14" s="27"/>
      <c r="E14" s="27"/>
      <c r="F14" s="27"/>
      <c r="G14" s="20"/>
      <c r="H14" s="20"/>
      <c r="L14" s="10" t="s">
        <v>36</v>
      </c>
      <c r="M14" s="10"/>
    </row>
    <row r="15" spans="1:13" ht="15">
      <c r="A15" s="18">
        <v>12</v>
      </c>
      <c r="B15" s="25">
        <f>'Posten Østerbro'!B15</f>
        <v>0</v>
      </c>
      <c r="C15" s="25">
        <f>'Posten Østerbro'!D15</f>
        <v>0</v>
      </c>
      <c r="D15" s="25">
        <f>'Posten Østerbro'!C15</f>
        <v>0</v>
      </c>
      <c r="E15" s="25">
        <f>'Posten Østerbro'!F15</f>
        <v>0</v>
      </c>
      <c r="F15" s="25">
        <f>'Posten Østerbro'!E15</f>
        <v>0</v>
      </c>
      <c r="G15" s="20"/>
      <c r="H15" s="20"/>
      <c r="L15" s="5"/>
      <c r="M15" s="29" t="s">
        <v>27</v>
      </c>
    </row>
    <row r="16" spans="1:13" ht="15">
      <c r="A16" s="18">
        <v>13</v>
      </c>
      <c r="B16" s="26"/>
      <c r="C16" s="27"/>
      <c r="D16" s="27"/>
      <c r="E16" s="27"/>
      <c r="F16" s="27"/>
      <c r="G16" s="20"/>
      <c r="H16" s="20"/>
      <c r="L16" s="10" t="s">
        <v>32</v>
      </c>
      <c r="M16" s="10"/>
    </row>
    <row r="17" spans="1:13" ht="15">
      <c r="A17" s="18">
        <v>14</v>
      </c>
      <c r="B17" s="25">
        <f>'DSB 1'!B17</f>
        <v>0</v>
      </c>
      <c r="C17" s="25">
        <f>'DSB 1'!D17</f>
        <v>0</v>
      </c>
      <c r="D17" s="25">
        <f>'DSB 1'!C17</f>
        <v>0</v>
      </c>
      <c r="E17" s="25">
        <f>'DSB 1'!F17</f>
        <v>0</v>
      </c>
      <c r="F17" s="25">
        <f>'DSB 1'!E17</f>
        <v>0</v>
      </c>
      <c r="G17" s="20"/>
      <c r="H17" s="20"/>
      <c r="L17" s="10"/>
      <c r="M17" s="29" t="s">
        <v>18</v>
      </c>
    </row>
    <row r="18" spans="1:13" ht="15">
      <c r="A18" s="18">
        <v>15</v>
      </c>
      <c r="B18" s="155"/>
      <c r="C18" s="155"/>
      <c r="D18" s="155"/>
      <c r="E18" s="155"/>
      <c r="F18" s="155"/>
      <c r="G18" s="156"/>
      <c r="H18" s="156"/>
      <c r="L18" s="10"/>
      <c r="M18" s="29" t="s">
        <v>109</v>
      </c>
    </row>
    <row r="19" spans="1:13" ht="15">
      <c r="A19" s="18">
        <v>16</v>
      </c>
      <c r="B19" s="25">
        <f>'Danske Spil'!B19</f>
        <v>0</v>
      </c>
      <c r="C19" s="25">
        <f>'Danske Spil'!D19</f>
        <v>0</v>
      </c>
      <c r="D19" s="25">
        <f>'Danske Spil'!C19</f>
        <v>0</v>
      </c>
      <c r="E19" s="25">
        <f>'Danske Spil'!F19</f>
        <v>0</v>
      </c>
      <c r="F19" s="25">
        <f>'Danske Spil'!E19</f>
        <v>0</v>
      </c>
      <c r="G19" s="20"/>
      <c r="H19" s="20"/>
      <c r="L19" s="13"/>
      <c r="M19" s="29" t="s">
        <v>34</v>
      </c>
    </row>
    <row r="20" spans="1:12" ht="15">
      <c r="A20" s="18">
        <v>17</v>
      </c>
      <c r="B20" s="26"/>
      <c r="C20" s="27"/>
      <c r="D20" s="27"/>
      <c r="E20" s="27"/>
      <c r="F20" s="27"/>
      <c r="G20" s="20"/>
      <c r="H20" s="20"/>
      <c r="L20" s="2" t="s">
        <v>37</v>
      </c>
    </row>
    <row r="21" spans="1:12" ht="15">
      <c r="A21" s="18">
        <v>18</v>
      </c>
      <c r="B21" s="26"/>
      <c r="C21" s="27"/>
      <c r="D21" s="27"/>
      <c r="E21" s="27"/>
      <c r="F21" s="27"/>
      <c r="G21" s="20"/>
      <c r="H21" s="20"/>
      <c r="L21" s="10" t="s">
        <v>35</v>
      </c>
    </row>
    <row r="22" spans="2:8" ht="15">
      <c r="B22" s="3"/>
      <c r="C22" s="3"/>
      <c r="D22" s="3"/>
      <c r="E22" s="3"/>
      <c r="F22" s="3"/>
      <c r="G22" s="3"/>
      <c r="H22" s="3"/>
    </row>
    <row r="23" spans="2:8" ht="15">
      <c r="B23" s="3">
        <f>SUM(B4:B21)</f>
        <v>6</v>
      </c>
      <c r="C23" s="3">
        <f aca="true" t="shared" si="0" ref="C23:H23">SUM(C4:C21)</f>
        <v>19</v>
      </c>
      <c r="D23" s="3">
        <f t="shared" si="0"/>
        <v>77</v>
      </c>
      <c r="E23" s="3">
        <f t="shared" si="0"/>
        <v>101</v>
      </c>
      <c r="F23" s="3">
        <f t="shared" si="0"/>
        <v>256</v>
      </c>
      <c r="G23" s="3">
        <f t="shared" si="0"/>
        <v>0</v>
      </c>
      <c r="H23" s="3">
        <f t="shared" si="0"/>
        <v>234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6.28125" style="3" bestFit="1" customWidth="1"/>
    <col min="3" max="3" width="7.7109375" style="3" bestFit="1" customWidth="1"/>
    <col min="4" max="4" width="7.57421875" style="3" bestFit="1" customWidth="1"/>
    <col min="5" max="5" width="5.7109375" style="3" bestFit="1" customWidth="1"/>
    <col min="6" max="6" width="5.57421875" style="3" bestFit="1" customWidth="1"/>
    <col min="7" max="7" width="5.28125" style="3" bestFit="1" customWidth="1"/>
    <col min="8" max="8" width="5.57421875" style="3" customWidth="1"/>
    <col min="9" max="9" width="11.00390625" style="2" bestFit="1" customWidth="1"/>
    <col min="10" max="10" width="4.8515625" style="3" bestFit="1" customWidth="1"/>
    <col min="11" max="11" width="11.28125" style="3" customWidth="1"/>
  </cols>
  <sheetData>
    <row r="1" spans="1:13" ht="16.5" customHeight="1" thickBot="1">
      <c r="A1" s="7" t="s">
        <v>36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3" t="s">
        <v>8</v>
      </c>
      <c r="L1" s="132" t="str">
        <f>A1</f>
        <v>IBBH</v>
      </c>
      <c r="M1" s="133"/>
    </row>
    <row r="2" spans="9:17" ht="16.5">
      <c r="I2" s="2" t="s">
        <v>31</v>
      </c>
      <c r="J2" s="4" t="s">
        <v>9</v>
      </c>
      <c r="L2" s="9" t="s">
        <v>19</v>
      </c>
      <c r="M2" s="9" t="s">
        <v>29</v>
      </c>
      <c r="O2" s="10"/>
      <c r="Q2" s="10"/>
    </row>
    <row r="3" spans="1:9" ht="15">
      <c r="A3" s="3" t="s">
        <v>7</v>
      </c>
      <c r="I3" s="3"/>
    </row>
    <row r="4" spans="1:13" ht="15">
      <c r="A4" s="18">
        <v>1</v>
      </c>
      <c r="B4" s="25">
        <f>'Vestegnens Dartklub'!B4</f>
        <v>1</v>
      </c>
      <c r="C4" s="25">
        <f>'Vestegnens Dartklub'!D4</f>
        <v>13</v>
      </c>
      <c r="D4" s="25">
        <f>'Vestegnens Dartklub'!C4</f>
        <v>3</v>
      </c>
      <c r="E4" s="25">
        <f>'Vestegnens Dartklub'!F4</f>
        <v>42</v>
      </c>
      <c r="F4" s="25">
        <f>'Vestegnens Dartklub'!E4</f>
        <v>12</v>
      </c>
      <c r="G4" s="20">
        <v>2</v>
      </c>
      <c r="H4" s="20">
        <v>67</v>
      </c>
      <c r="L4" s="5"/>
      <c r="M4" s="29" t="s">
        <v>35</v>
      </c>
    </row>
    <row r="5" spans="1:16" ht="15">
      <c r="A5" s="18">
        <v>2</v>
      </c>
      <c r="B5" s="26">
        <v>1</v>
      </c>
      <c r="C5" s="27">
        <v>14</v>
      </c>
      <c r="D5" s="3">
        <v>2</v>
      </c>
      <c r="E5" s="27">
        <v>44</v>
      </c>
      <c r="F5" s="27">
        <v>16</v>
      </c>
      <c r="G5" s="20">
        <v>2</v>
      </c>
      <c r="H5" s="20">
        <v>113</v>
      </c>
      <c r="L5" s="10" t="s">
        <v>110</v>
      </c>
      <c r="M5" s="10"/>
      <c r="P5" s="10"/>
    </row>
    <row r="6" spans="1:13" ht="15">
      <c r="A6" s="18">
        <v>3</v>
      </c>
      <c r="B6" s="25">
        <f>'DSB 1'!B6</f>
        <v>1</v>
      </c>
      <c r="C6" s="25">
        <f>'DSB 1'!D6</f>
        <v>3</v>
      </c>
      <c r="D6" s="25">
        <f>'DSB 1'!C6</f>
        <v>13</v>
      </c>
      <c r="E6" s="25">
        <f>'DSB 1'!F6</f>
        <v>15</v>
      </c>
      <c r="F6" s="25">
        <f>'DSB 1'!E6</f>
        <v>42</v>
      </c>
      <c r="G6" s="20">
        <v>0</v>
      </c>
      <c r="H6" s="20">
        <v>109</v>
      </c>
      <c r="L6" s="10"/>
      <c r="M6" s="29" t="s">
        <v>18</v>
      </c>
    </row>
    <row r="7" spans="1:14" ht="15">
      <c r="A7" s="18">
        <v>4</v>
      </c>
      <c r="B7" s="25">
        <f>'Posten Østerbro'!B7</f>
        <v>1</v>
      </c>
      <c r="C7" s="25">
        <f>'Posten Østerbro'!D7</f>
        <v>4</v>
      </c>
      <c r="D7" s="25">
        <f>'Posten Østerbro'!C7</f>
        <v>12</v>
      </c>
      <c r="E7" s="25">
        <f>'Posten Østerbro'!F7</f>
        <v>19</v>
      </c>
      <c r="F7" s="25">
        <f>'Posten Østerbro'!E7</f>
        <v>40</v>
      </c>
      <c r="G7" s="20">
        <v>0</v>
      </c>
      <c r="H7" s="20">
        <v>69</v>
      </c>
      <c r="L7" s="10"/>
      <c r="M7" s="29" t="s">
        <v>27</v>
      </c>
      <c r="N7" s="10"/>
    </row>
    <row r="8" spans="1:13" ht="15">
      <c r="A8" s="18">
        <v>5</v>
      </c>
      <c r="B8" s="26">
        <v>1</v>
      </c>
      <c r="C8" s="27">
        <v>16</v>
      </c>
      <c r="D8" s="3">
        <v>0</v>
      </c>
      <c r="E8" s="27">
        <v>48</v>
      </c>
      <c r="F8" s="27">
        <v>0</v>
      </c>
      <c r="G8" s="20">
        <v>2</v>
      </c>
      <c r="H8" s="152">
        <v>90</v>
      </c>
      <c r="I8" s="2" t="s">
        <v>31</v>
      </c>
      <c r="J8" s="4" t="s">
        <v>9</v>
      </c>
      <c r="L8" s="10" t="s">
        <v>34</v>
      </c>
      <c r="M8" s="10"/>
    </row>
    <row r="9" spans="1:16" ht="15">
      <c r="A9" s="18">
        <v>6</v>
      </c>
      <c r="B9" s="26">
        <v>1</v>
      </c>
      <c r="C9" s="27">
        <v>11</v>
      </c>
      <c r="D9" s="3">
        <v>5</v>
      </c>
      <c r="E9" s="27">
        <v>37</v>
      </c>
      <c r="F9" s="27">
        <v>21</v>
      </c>
      <c r="G9" s="20">
        <v>2</v>
      </c>
      <c r="H9" s="20">
        <v>67</v>
      </c>
      <c r="L9" s="10" t="s">
        <v>32</v>
      </c>
      <c r="M9" s="10"/>
      <c r="P9" s="5"/>
    </row>
    <row r="10" spans="1:13" ht="15">
      <c r="A10" s="18">
        <v>7</v>
      </c>
      <c r="B10" s="25">
        <f>'MH Malermester'!B10</f>
        <v>1</v>
      </c>
      <c r="C10" s="25">
        <f>'MH Malermester'!D10</f>
        <v>3</v>
      </c>
      <c r="D10" s="25">
        <f>'MH Malermester'!C10</f>
        <v>13</v>
      </c>
      <c r="E10" s="25">
        <f>'MH Malermester'!F10</f>
        <v>18</v>
      </c>
      <c r="F10" s="25">
        <f>'MH Malermester'!E10</f>
        <v>42</v>
      </c>
      <c r="G10" s="20">
        <v>0</v>
      </c>
      <c r="H10" s="20">
        <v>122</v>
      </c>
      <c r="L10" s="10"/>
      <c r="M10" s="29" t="s">
        <v>37</v>
      </c>
    </row>
    <row r="11" spans="1:13" ht="15">
      <c r="A11" s="18">
        <v>8</v>
      </c>
      <c r="B11" s="25">
        <f>Geokon!B11</f>
        <v>0</v>
      </c>
      <c r="C11" s="25">
        <f>Geokon!D11</f>
        <v>0</v>
      </c>
      <c r="D11" s="25">
        <f>Geokon!C11</f>
        <v>0</v>
      </c>
      <c r="E11" s="25">
        <f>Geokon!F11</f>
        <v>0</v>
      </c>
      <c r="F11" s="25">
        <f>Geokon!E11</f>
        <v>0</v>
      </c>
      <c r="G11" s="20"/>
      <c r="H11" s="20"/>
      <c r="L11" s="10"/>
      <c r="M11" s="29" t="s">
        <v>107</v>
      </c>
    </row>
    <row r="12" spans="1:13" ht="15">
      <c r="A12" s="18">
        <v>9</v>
      </c>
      <c r="B12" s="155"/>
      <c r="C12" s="156"/>
      <c r="D12" s="157"/>
      <c r="E12" s="156"/>
      <c r="F12" s="156"/>
      <c r="G12" s="156"/>
      <c r="H12" s="156"/>
      <c r="L12" s="2" t="s">
        <v>109</v>
      </c>
      <c r="M12" s="10"/>
    </row>
    <row r="13" spans="1:13" ht="15">
      <c r="A13" s="18">
        <v>10</v>
      </c>
      <c r="B13" s="26"/>
      <c r="C13" s="27"/>
      <c r="E13" s="27"/>
      <c r="F13" s="27"/>
      <c r="G13" s="20"/>
      <c r="H13" s="20"/>
      <c r="L13" s="10" t="s">
        <v>35</v>
      </c>
      <c r="M13" s="10"/>
    </row>
    <row r="14" spans="1:13" ht="15">
      <c r="A14" s="18">
        <v>11</v>
      </c>
      <c r="B14" s="25">
        <f>'HI'!B14</f>
        <v>0</v>
      </c>
      <c r="C14" s="25">
        <f>'HI'!D14</f>
        <v>0</v>
      </c>
      <c r="D14" s="25">
        <f>'HI'!C14</f>
        <v>0</v>
      </c>
      <c r="E14" s="25">
        <f>'HI'!F14</f>
        <v>0</v>
      </c>
      <c r="F14" s="25">
        <f>'HI'!E14</f>
        <v>0</v>
      </c>
      <c r="G14" s="20"/>
      <c r="H14" s="20"/>
      <c r="L14" s="5"/>
      <c r="M14" s="29" t="s">
        <v>110</v>
      </c>
    </row>
    <row r="15" spans="1:13" ht="15">
      <c r="A15" s="18">
        <v>12</v>
      </c>
      <c r="B15" s="26"/>
      <c r="C15" s="27"/>
      <c r="E15" s="27"/>
      <c r="F15" s="27"/>
      <c r="G15" s="20"/>
      <c r="H15" s="20"/>
      <c r="J15" s="11"/>
      <c r="L15" s="10" t="s">
        <v>18</v>
      </c>
      <c r="M15" s="10"/>
    </row>
    <row r="16" spans="1:13" ht="15">
      <c r="A16" s="18">
        <v>13</v>
      </c>
      <c r="B16" s="26"/>
      <c r="C16" s="27"/>
      <c r="E16" s="27"/>
      <c r="F16" s="27"/>
      <c r="G16" s="20"/>
      <c r="H16" s="20"/>
      <c r="L16" s="2" t="s">
        <v>27</v>
      </c>
      <c r="M16" s="10"/>
    </row>
    <row r="17" spans="1:13" ht="15">
      <c r="A17" s="18">
        <v>14</v>
      </c>
      <c r="B17" s="25">
        <f>'Danske Spil'!B17</f>
        <v>0</v>
      </c>
      <c r="C17" s="25">
        <f>'Danske Spil'!D17</f>
        <v>0</v>
      </c>
      <c r="D17" s="25">
        <f>'Danske Spil'!C17</f>
        <v>0</v>
      </c>
      <c r="E17" s="25">
        <f>'Danske Spil'!F17</f>
        <v>0</v>
      </c>
      <c r="F17" s="25">
        <f>'Danske Spil'!E17</f>
        <v>0</v>
      </c>
      <c r="G17" s="21"/>
      <c r="H17" s="21"/>
      <c r="L17" s="5"/>
      <c r="M17" s="29" t="s">
        <v>34</v>
      </c>
    </row>
    <row r="18" spans="1:13" ht="15">
      <c r="A18" s="18">
        <v>15</v>
      </c>
      <c r="B18" s="25">
        <f>'DSB 2'!B18</f>
        <v>0</v>
      </c>
      <c r="C18" s="25">
        <f>'DSB 2'!D18</f>
        <v>0</v>
      </c>
      <c r="D18" s="25">
        <f>'DSB 2'!C18</f>
        <v>0</v>
      </c>
      <c r="E18" s="25">
        <f>'DSB 2'!F18</f>
        <v>0</v>
      </c>
      <c r="F18" s="25">
        <f>'DSB 2'!E18</f>
        <v>0</v>
      </c>
      <c r="G18" s="20"/>
      <c r="H18" s="20"/>
      <c r="K18" s="5"/>
      <c r="L18" s="10"/>
      <c r="M18" s="29" t="s">
        <v>32</v>
      </c>
    </row>
    <row r="19" spans="1:12" ht="15">
      <c r="A19" s="18">
        <v>16</v>
      </c>
      <c r="B19" s="26"/>
      <c r="C19" s="27"/>
      <c r="E19" s="27"/>
      <c r="F19" s="27"/>
      <c r="G19" s="20"/>
      <c r="H19" s="20"/>
      <c r="L19" s="2" t="s">
        <v>37</v>
      </c>
    </row>
    <row r="20" spans="1:12" ht="15">
      <c r="A20" s="18">
        <v>17</v>
      </c>
      <c r="B20" s="26"/>
      <c r="C20" s="27"/>
      <c r="E20" s="27"/>
      <c r="F20" s="27"/>
      <c r="G20" s="20"/>
      <c r="H20" s="20"/>
      <c r="L20" s="10" t="s">
        <v>107</v>
      </c>
    </row>
    <row r="21" spans="1:13" ht="15">
      <c r="A21" s="18">
        <v>18</v>
      </c>
      <c r="B21" s="155"/>
      <c r="C21" s="155"/>
      <c r="D21" s="155"/>
      <c r="E21" s="155"/>
      <c r="F21" s="155"/>
      <c r="G21" s="156"/>
      <c r="H21" s="156"/>
      <c r="M21" s="29" t="s">
        <v>109</v>
      </c>
    </row>
    <row r="23" spans="2:8" ht="15">
      <c r="B23" s="3">
        <f aca="true" t="shared" si="0" ref="B23:H23">SUM(B4:B21)</f>
        <v>7</v>
      </c>
      <c r="C23" s="3">
        <f t="shared" si="0"/>
        <v>64</v>
      </c>
      <c r="D23" s="3">
        <f t="shared" si="0"/>
        <v>48</v>
      </c>
      <c r="E23" s="3">
        <f t="shared" si="0"/>
        <v>223</v>
      </c>
      <c r="F23" s="3">
        <f t="shared" si="0"/>
        <v>173</v>
      </c>
      <c r="G23" s="3">
        <f t="shared" si="0"/>
        <v>8</v>
      </c>
      <c r="H23" s="3">
        <f t="shared" si="0"/>
        <v>637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Petersen</dc:creator>
  <cp:keywords/>
  <dc:description/>
  <cp:lastModifiedBy>Bjarne</cp:lastModifiedBy>
  <cp:lastPrinted>2018-11-23T14:16:12Z</cp:lastPrinted>
  <dcterms:created xsi:type="dcterms:W3CDTF">2003-08-15T11:25:38Z</dcterms:created>
  <dcterms:modified xsi:type="dcterms:W3CDTF">2018-12-04T08:19:50Z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