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KBH\Documents\Dokumenter til hjemmeside\Bowling\"/>
    </mc:Choice>
  </mc:AlternateContent>
  <xr:revisionPtr revIDLastSave="0" documentId="8_{92CE1990-18E3-47C8-BEEE-7AE165748B86}" xr6:coauthVersionLast="47" xr6:coauthVersionMax="47" xr10:uidLastSave="{00000000-0000-0000-0000-000000000000}"/>
  <bookViews>
    <workbookView xWindow="-110" yWindow="-110" windowWidth="19420" windowHeight="11500" xr2:uid="{BB465AA9-BDC0-41F2-81F9-DB65429082EF}"/>
  </bookViews>
  <sheets>
    <sheet name="Ark1" sheetId="1" r:id="rId1"/>
    <sheet name="Ark2" sheetId="2" r:id="rId2"/>
  </sheets>
  <definedNames>
    <definedName name="_xlnm.Print_Area" localSheetId="0">'Ark1'!$A$1:$Q$26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P19" i="1" s="1"/>
  <c r="Q19" i="1" s="1"/>
  <c r="O20" i="1"/>
  <c r="O21" i="1"/>
  <c r="P21" i="1" s="1"/>
  <c r="O22" i="1"/>
  <c r="P22" i="1" s="1"/>
  <c r="O23" i="1"/>
  <c r="P23" i="1" s="1"/>
  <c r="Q23" i="1" s="1"/>
  <c r="O24" i="1"/>
  <c r="P24" i="1" s="1"/>
  <c r="Q24" i="1" s="1"/>
  <c r="O25" i="1"/>
  <c r="P25" i="1" s="1"/>
  <c r="Q25" i="1" s="1"/>
  <c r="P20" i="1"/>
  <c r="Q20" i="1" s="1"/>
  <c r="O18" i="1"/>
  <c r="P18" i="1" s="1"/>
  <c r="Q18" i="1" s="1"/>
  <c r="O6" i="1"/>
  <c r="P6" i="1" s="1"/>
  <c r="Q6" i="1" s="1"/>
  <c r="O8" i="1"/>
  <c r="P8" i="1" s="1"/>
  <c r="Q8" i="1" s="1"/>
  <c r="O7" i="1"/>
  <c r="P7" i="1" s="1"/>
  <c r="Q7" i="1" s="1"/>
  <c r="O9" i="1"/>
  <c r="O10" i="1"/>
  <c r="P10" i="1" s="1"/>
  <c r="Q10" i="1" s="1"/>
  <c r="O11" i="1"/>
  <c r="P11" i="1" s="1"/>
  <c r="Q11" i="1" s="1"/>
  <c r="O12" i="1"/>
  <c r="P12" i="1" s="1"/>
  <c r="Q12" i="1" s="1"/>
  <c r="P9" i="1"/>
  <c r="Q9" i="1" s="1"/>
  <c r="O5" i="1"/>
  <c r="P5" i="1" s="1"/>
  <c r="Q5" i="1" s="1"/>
  <c r="Q22" i="1" l="1"/>
  <c r="Q21" i="1"/>
</calcChain>
</file>

<file path=xl/sharedStrings.xml><?xml version="1.0" encoding="utf-8"?>
<sst xmlns="http://schemas.openxmlformats.org/spreadsheetml/2006/main" count="72" uniqueCount="54">
  <si>
    <t>Licens-nr:</t>
  </si>
  <si>
    <t>Navn:</t>
  </si>
  <si>
    <t>Klub:</t>
  </si>
  <si>
    <t>Indl:</t>
  </si>
  <si>
    <t>Fin:</t>
  </si>
  <si>
    <t>FIRMAIDRÆT STORKØBENHAVN</t>
  </si>
  <si>
    <t>DAMER SPILLER 8 SERIER</t>
  </si>
  <si>
    <t>Blank</t>
  </si>
  <si>
    <t>I alt 14 serier</t>
  </si>
  <si>
    <t>HERRE SPILLER 8 SERIER                I alt 18 serier</t>
  </si>
  <si>
    <t>TOTAL</t>
  </si>
  <si>
    <t>Semi</t>
  </si>
  <si>
    <t>MESTERSKABS FINALER 20-04-2024 KL. 11,00</t>
  </si>
  <si>
    <t>024-016</t>
  </si>
  <si>
    <t>Christina Farum</t>
  </si>
  <si>
    <t>D S B</t>
  </si>
  <si>
    <t>006-010</t>
  </si>
  <si>
    <t>Camilla Rasmussen</t>
  </si>
  <si>
    <t>Coop Idrræt</t>
  </si>
  <si>
    <t>024-032</t>
  </si>
  <si>
    <t>Christi.  Brodersen</t>
  </si>
  <si>
    <t>024-012</t>
  </si>
  <si>
    <t>Tine Bune</t>
  </si>
  <si>
    <t>133-004</t>
  </si>
  <si>
    <t>Lotte Qwist</t>
  </si>
  <si>
    <t>Topdanmark</t>
  </si>
  <si>
    <t>Rikke Nielsen</t>
  </si>
  <si>
    <t>Coop Idræt</t>
  </si>
  <si>
    <t>024-024</t>
  </si>
  <si>
    <t>Ann. Christiansen</t>
  </si>
  <si>
    <t>024-008</t>
  </si>
  <si>
    <t>Heidi Lund</t>
  </si>
  <si>
    <t>006-016</t>
  </si>
  <si>
    <t>NR.</t>
  </si>
  <si>
    <t>006-037</t>
  </si>
  <si>
    <t>Carsten Gjertsen</t>
  </si>
  <si>
    <t>133-165</t>
  </si>
  <si>
    <t>Robert Mathiasen</t>
  </si>
  <si>
    <t>664-003</t>
  </si>
  <si>
    <t>Troels Schmidt</t>
  </si>
  <si>
    <t>Proshoppen</t>
  </si>
  <si>
    <t>006-041</t>
  </si>
  <si>
    <t>Lars Linder</t>
  </si>
  <si>
    <t>006-045</t>
  </si>
  <si>
    <t>Tommy Christensen</t>
  </si>
  <si>
    <t>024-047</t>
  </si>
  <si>
    <t>Tommy Brodersen</t>
  </si>
  <si>
    <t>101-001</t>
  </si>
  <si>
    <t>Allan G. Egede</t>
  </si>
  <si>
    <t>Nordea Bank</t>
  </si>
  <si>
    <t>078-003</t>
  </si>
  <si>
    <t>Christian Nyhuus</t>
  </si>
  <si>
    <t>L I F</t>
  </si>
  <si>
    <t>Snit: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</si>
</sst>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7889-48BD-4F34-B21E-E3F1FCA32FA4}">
  <dimension ref="A1:R25"/>
  <sheetViews>
    <sheetView tabSelected="1" workbookViewId="0">
      <selection activeCell="P30" sqref="P30"/>
    </sheetView>
  </sheetViews>
  <sheetFormatPr defaultColWidth="8.81640625" defaultRowHeight="17" customHeight="1" x14ac:dyDescent="0.45"/>
  <cols>
    <col min="1" max="1" width="6.7265625" style="1" customWidth="1"/>
    <col min="2" max="2" width="10.6328125" style="1" customWidth="1"/>
    <col min="3" max="3" width="20.6328125" style="2" customWidth="1"/>
    <col min="4" max="4" width="14.6328125" style="2" customWidth="1"/>
    <col min="5" max="5" width="6.6328125" style="1" customWidth="1"/>
    <col min="6" max="6" width="6.1796875" style="1" customWidth="1"/>
    <col min="7" max="14" width="5.6328125" style="1" customWidth="1"/>
    <col min="15" max="15" width="9.54296875" style="1" customWidth="1"/>
    <col min="16" max="16" width="9.6328125" style="1" customWidth="1"/>
    <col min="17" max="17" width="7.6328125" style="2" customWidth="1"/>
    <col min="18" max="16384" width="8.81640625" style="2"/>
  </cols>
  <sheetData>
    <row r="1" spans="1:18" ht="17" customHeight="1" x14ac:dyDescent="0.45">
      <c r="A1" s="5" t="s">
        <v>5</v>
      </c>
      <c r="B1" s="5"/>
      <c r="C1" s="5"/>
      <c r="D1" s="5"/>
    </row>
    <row r="2" spans="1:18" ht="17" customHeight="1" x14ac:dyDescent="0.45">
      <c r="A2" s="5" t="s">
        <v>12</v>
      </c>
      <c r="B2" s="5"/>
      <c r="C2" s="5"/>
      <c r="D2" s="5"/>
    </row>
    <row r="3" spans="1:18" ht="17" customHeight="1" x14ac:dyDescent="0.45">
      <c r="A3" s="6" t="s">
        <v>9</v>
      </c>
      <c r="B3" s="6"/>
      <c r="C3" s="6"/>
      <c r="D3" s="6"/>
    </row>
    <row r="4" spans="1:18" ht="17" customHeight="1" x14ac:dyDescent="0.45">
      <c r="A4" s="1" t="s">
        <v>33</v>
      </c>
      <c r="B4" s="1" t="s">
        <v>0</v>
      </c>
      <c r="C4" s="2" t="s">
        <v>1</v>
      </c>
      <c r="D4" s="2" t="s">
        <v>2</v>
      </c>
      <c r="E4" s="1" t="s">
        <v>3</v>
      </c>
      <c r="F4" s="1" t="s">
        <v>11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 t="s">
        <v>4</v>
      </c>
      <c r="P4" s="1" t="s">
        <v>10</v>
      </c>
      <c r="Q4" s="1" t="s">
        <v>53</v>
      </c>
    </row>
    <row r="5" spans="1:18" ht="17" customHeight="1" x14ac:dyDescent="0.45">
      <c r="A5" s="1">
        <v>1</v>
      </c>
      <c r="B5" s="1" t="s">
        <v>34</v>
      </c>
      <c r="C5" s="2" t="s">
        <v>35</v>
      </c>
      <c r="D5" s="2" t="s">
        <v>27</v>
      </c>
      <c r="E5" s="1">
        <v>1537</v>
      </c>
      <c r="F5" s="1">
        <v>985</v>
      </c>
      <c r="G5" s="1">
        <v>242</v>
      </c>
      <c r="H5" s="1">
        <v>226</v>
      </c>
      <c r="I5" s="1">
        <v>186</v>
      </c>
      <c r="J5" s="1">
        <v>213</v>
      </c>
      <c r="K5" s="1">
        <v>269</v>
      </c>
      <c r="L5" s="1">
        <v>182</v>
      </c>
      <c r="M5" s="1">
        <v>218</v>
      </c>
      <c r="N5" s="1">
        <v>238</v>
      </c>
      <c r="O5" s="1">
        <f t="shared" ref="O5:O12" si="0">SUM(G5:N5)</f>
        <v>1774</v>
      </c>
      <c r="P5" s="1">
        <f t="shared" ref="P5:P12" si="1">SUM(E5+F5+O5)</f>
        <v>4296</v>
      </c>
      <c r="Q5" s="1">
        <f>SUM(P5/18)</f>
        <v>238.66666666666666</v>
      </c>
      <c r="R5" s="1"/>
    </row>
    <row r="6" spans="1:18" ht="17" customHeight="1" x14ac:dyDescent="0.45">
      <c r="A6" s="1">
        <v>2</v>
      </c>
      <c r="B6" s="1" t="s">
        <v>38</v>
      </c>
      <c r="C6" s="2" t="s">
        <v>39</v>
      </c>
      <c r="D6" s="2" t="s">
        <v>40</v>
      </c>
      <c r="E6" s="1">
        <v>1301</v>
      </c>
      <c r="F6" s="1">
        <v>930</v>
      </c>
      <c r="G6" s="1">
        <v>248</v>
      </c>
      <c r="H6" s="1">
        <v>247</v>
      </c>
      <c r="I6" s="1">
        <v>235</v>
      </c>
      <c r="J6" s="1">
        <v>269</v>
      </c>
      <c r="K6" s="1">
        <v>210</v>
      </c>
      <c r="L6" s="1">
        <v>215</v>
      </c>
      <c r="M6" s="1">
        <v>267</v>
      </c>
      <c r="N6" s="1">
        <v>279</v>
      </c>
      <c r="O6" s="1">
        <f t="shared" si="0"/>
        <v>1970</v>
      </c>
      <c r="P6" s="1">
        <f t="shared" si="1"/>
        <v>4201</v>
      </c>
      <c r="Q6" s="1">
        <f t="shared" ref="Q6:Q12" si="2">SUM(P6/18)</f>
        <v>233.38888888888889</v>
      </c>
    </row>
    <row r="7" spans="1:18" ht="17" customHeight="1" x14ac:dyDescent="0.45">
      <c r="A7" s="1">
        <v>3</v>
      </c>
      <c r="B7" s="1" t="s">
        <v>41</v>
      </c>
      <c r="C7" s="2" t="s">
        <v>42</v>
      </c>
      <c r="D7" s="2" t="s">
        <v>27</v>
      </c>
      <c r="E7" s="1">
        <v>1340</v>
      </c>
      <c r="F7" s="1">
        <v>874</v>
      </c>
      <c r="G7" s="1">
        <v>205</v>
      </c>
      <c r="H7" s="1">
        <v>206</v>
      </c>
      <c r="I7" s="1">
        <v>234</v>
      </c>
      <c r="J7" s="1">
        <v>277</v>
      </c>
      <c r="K7" s="1">
        <v>236</v>
      </c>
      <c r="L7" s="1">
        <v>258</v>
      </c>
      <c r="M7" s="1">
        <v>225</v>
      </c>
      <c r="N7" s="1">
        <v>245</v>
      </c>
      <c r="O7" s="1">
        <f t="shared" si="0"/>
        <v>1886</v>
      </c>
      <c r="P7" s="1">
        <f t="shared" si="1"/>
        <v>4100</v>
      </c>
      <c r="Q7" s="1">
        <f t="shared" si="2"/>
        <v>227.77777777777777</v>
      </c>
    </row>
    <row r="8" spans="1:18" ht="17" customHeight="1" x14ac:dyDescent="0.45">
      <c r="A8" s="1">
        <v>4</v>
      </c>
      <c r="B8" s="1" t="s">
        <v>36</v>
      </c>
      <c r="C8" s="2" t="s">
        <v>37</v>
      </c>
      <c r="D8" s="2" t="s">
        <v>25</v>
      </c>
      <c r="E8" s="1">
        <v>1395</v>
      </c>
      <c r="F8" s="1">
        <v>850</v>
      </c>
      <c r="G8" s="1">
        <v>183</v>
      </c>
      <c r="H8" s="1">
        <v>257</v>
      </c>
      <c r="I8" s="1">
        <v>236</v>
      </c>
      <c r="J8" s="1">
        <v>191</v>
      </c>
      <c r="K8" s="1">
        <v>235</v>
      </c>
      <c r="L8" s="1">
        <v>245</v>
      </c>
      <c r="M8" s="1">
        <v>223</v>
      </c>
      <c r="N8" s="1">
        <v>259</v>
      </c>
      <c r="O8" s="1">
        <f t="shared" si="0"/>
        <v>1829</v>
      </c>
      <c r="P8" s="1">
        <f t="shared" si="1"/>
        <v>4074</v>
      </c>
      <c r="Q8" s="1">
        <f t="shared" si="2"/>
        <v>226.33333333333334</v>
      </c>
    </row>
    <row r="9" spans="1:18" ht="17" customHeight="1" x14ac:dyDescent="0.45">
      <c r="A9" s="1">
        <v>5</v>
      </c>
      <c r="B9" s="1" t="s">
        <v>45</v>
      </c>
      <c r="C9" s="2" t="s">
        <v>46</v>
      </c>
      <c r="D9" s="2" t="s">
        <v>15</v>
      </c>
      <c r="E9" s="1">
        <v>1239</v>
      </c>
      <c r="F9" s="1">
        <v>897</v>
      </c>
      <c r="G9" s="1">
        <v>227</v>
      </c>
      <c r="H9" s="1">
        <v>235</v>
      </c>
      <c r="I9" s="1">
        <v>234</v>
      </c>
      <c r="J9" s="1">
        <v>224</v>
      </c>
      <c r="K9" s="1">
        <v>210</v>
      </c>
      <c r="L9" s="1">
        <v>224</v>
      </c>
      <c r="M9" s="1">
        <v>279</v>
      </c>
      <c r="N9" s="1">
        <v>213</v>
      </c>
      <c r="O9" s="1">
        <f t="shared" si="0"/>
        <v>1846</v>
      </c>
      <c r="P9" s="1">
        <f t="shared" si="1"/>
        <v>3982</v>
      </c>
      <c r="Q9" s="1">
        <f t="shared" si="2"/>
        <v>221.22222222222223</v>
      </c>
    </row>
    <row r="10" spans="1:18" ht="17" customHeight="1" x14ac:dyDescent="0.45">
      <c r="A10" s="1">
        <v>6</v>
      </c>
      <c r="B10" s="1" t="s">
        <v>43</v>
      </c>
      <c r="C10" s="2" t="s">
        <v>44</v>
      </c>
      <c r="D10" s="2" t="s">
        <v>27</v>
      </c>
      <c r="E10" s="1">
        <v>1248</v>
      </c>
      <c r="F10" s="1">
        <v>925</v>
      </c>
      <c r="G10" s="1">
        <v>224</v>
      </c>
      <c r="H10" s="1">
        <v>174</v>
      </c>
      <c r="I10" s="1">
        <v>246</v>
      </c>
      <c r="J10" s="1">
        <v>226</v>
      </c>
      <c r="K10" s="1">
        <v>228</v>
      </c>
      <c r="L10" s="1">
        <v>171</v>
      </c>
      <c r="M10" s="1">
        <v>220</v>
      </c>
      <c r="N10" s="1">
        <v>144</v>
      </c>
      <c r="O10" s="1">
        <f t="shared" si="0"/>
        <v>1633</v>
      </c>
      <c r="P10" s="1">
        <f t="shared" si="1"/>
        <v>3806</v>
      </c>
      <c r="Q10" s="1">
        <f t="shared" si="2"/>
        <v>211.44444444444446</v>
      </c>
    </row>
    <row r="11" spans="1:18" ht="17" customHeight="1" x14ac:dyDescent="0.45">
      <c r="A11" s="1">
        <v>7</v>
      </c>
      <c r="B11" s="1" t="s">
        <v>50</v>
      </c>
      <c r="C11" s="2" t="s">
        <v>51</v>
      </c>
      <c r="D11" s="2" t="s">
        <v>52</v>
      </c>
      <c r="E11" s="1">
        <v>1227</v>
      </c>
      <c r="F11" s="1">
        <v>876</v>
      </c>
      <c r="G11" s="1">
        <v>226</v>
      </c>
      <c r="H11" s="1">
        <v>178</v>
      </c>
      <c r="I11" s="1">
        <v>186</v>
      </c>
      <c r="J11" s="1">
        <v>240</v>
      </c>
      <c r="K11" s="1">
        <v>195</v>
      </c>
      <c r="L11" s="1">
        <v>225</v>
      </c>
      <c r="M11" s="1">
        <v>218</v>
      </c>
      <c r="N11" s="1">
        <v>194</v>
      </c>
      <c r="O11" s="1">
        <f t="shared" si="0"/>
        <v>1662</v>
      </c>
      <c r="P11" s="1">
        <f t="shared" si="1"/>
        <v>3765</v>
      </c>
      <c r="Q11" s="1">
        <f t="shared" si="2"/>
        <v>209.16666666666666</v>
      </c>
    </row>
    <row r="12" spans="1:18" ht="17" customHeight="1" x14ac:dyDescent="0.45">
      <c r="A12" s="1">
        <v>8</v>
      </c>
      <c r="B12" s="1" t="s">
        <v>47</v>
      </c>
      <c r="C12" s="2" t="s">
        <v>48</v>
      </c>
      <c r="D12" s="2" t="s">
        <v>49</v>
      </c>
      <c r="E12" s="1">
        <v>1245</v>
      </c>
      <c r="F12" s="1">
        <v>870</v>
      </c>
      <c r="G12" s="1">
        <v>164</v>
      </c>
      <c r="H12" s="1">
        <v>245</v>
      </c>
      <c r="I12" s="1">
        <v>151</v>
      </c>
      <c r="J12" s="1">
        <v>184</v>
      </c>
      <c r="K12" s="1">
        <v>195</v>
      </c>
      <c r="L12" s="1">
        <v>187</v>
      </c>
      <c r="M12" s="1">
        <v>178</v>
      </c>
      <c r="N12" s="1">
        <v>185</v>
      </c>
      <c r="O12" s="1">
        <f t="shared" si="0"/>
        <v>1489</v>
      </c>
      <c r="P12" s="1">
        <f t="shared" si="1"/>
        <v>3604</v>
      </c>
      <c r="Q12" s="1">
        <f t="shared" si="2"/>
        <v>200.22222222222223</v>
      </c>
    </row>
    <row r="13" spans="1:18" ht="17" customHeight="1" x14ac:dyDescent="0.45">
      <c r="Q13" s="1"/>
    </row>
    <row r="15" spans="1:18" ht="17" customHeight="1" x14ac:dyDescent="0.45">
      <c r="A15" s="5" t="s">
        <v>12</v>
      </c>
      <c r="B15" s="5"/>
      <c r="C15" s="5"/>
      <c r="D15" s="5"/>
    </row>
    <row r="16" spans="1:18" ht="17" customHeight="1" x14ac:dyDescent="0.45">
      <c r="A16" s="6" t="s">
        <v>6</v>
      </c>
      <c r="B16" s="6"/>
      <c r="C16" s="6"/>
      <c r="D16" s="3" t="s">
        <v>8</v>
      </c>
    </row>
    <row r="17" spans="1:17" ht="17" customHeight="1" x14ac:dyDescent="0.45">
      <c r="A17" s="1" t="s">
        <v>33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7</v>
      </c>
      <c r="G17" s="1">
        <v>1</v>
      </c>
      <c r="H17" s="1">
        <v>2</v>
      </c>
      <c r="I17" s="1">
        <v>3</v>
      </c>
      <c r="J17" s="1">
        <v>4</v>
      </c>
      <c r="K17" s="1">
        <v>5</v>
      </c>
      <c r="L17" s="1">
        <v>6</v>
      </c>
      <c r="M17" s="1">
        <v>7</v>
      </c>
      <c r="N17" s="1">
        <v>8</v>
      </c>
      <c r="O17" s="1" t="s">
        <v>4</v>
      </c>
      <c r="P17" s="1" t="s">
        <v>10</v>
      </c>
      <c r="Q17" s="1" t="s">
        <v>53</v>
      </c>
    </row>
    <row r="18" spans="1:17" ht="17" customHeight="1" x14ac:dyDescent="0.45">
      <c r="A18" s="1">
        <v>1</v>
      </c>
      <c r="B18" s="1" t="s">
        <v>16</v>
      </c>
      <c r="C18" s="2" t="s">
        <v>17</v>
      </c>
      <c r="D18" s="2" t="s">
        <v>18</v>
      </c>
      <c r="E18" s="1">
        <v>1330</v>
      </c>
      <c r="G18" s="1">
        <v>204</v>
      </c>
      <c r="H18" s="1">
        <v>257</v>
      </c>
      <c r="I18" s="1">
        <v>235</v>
      </c>
      <c r="J18" s="1">
        <v>216</v>
      </c>
      <c r="K18" s="1">
        <v>210</v>
      </c>
      <c r="L18" s="1">
        <v>190</v>
      </c>
      <c r="M18" s="1">
        <v>225</v>
      </c>
      <c r="N18" s="1">
        <v>234</v>
      </c>
      <c r="O18" s="1">
        <f>SUM(G18:N18)</f>
        <v>1771</v>
      </c>
      <c r="P18" s="1">
        <f>SUM(E18+O18)</f>
        <v>3101</v>
      </c>
      <c r="Q18" s="1">
        <f>SUM(P18/14)</f>
        <v>221.5</v>
      </c>
    </row>
    <row r="19" spans="1:17" ht="17" customHeight="1" x14ac:dyDescent="0.45">
      <c r="A19" s="1">
        <v>2</v>
      </c>
      <c r="B19" s="1" t="s">
        <v>13</v>
      </c>
      <c r="C19" s="2" t="s">
        <v>14</v>
      </c>
      <c r="D19" s="2" t="s">
        <v>15</v>
      </c>
      <c r="E19" s="1">
        <v>1438</v>
      </c>
      <c r="G19" s="1">
        <v>191</v>
      </c>
      <c r="H19" s="1">
        <v>196</v>
      </c>
      <c r="I19" s="1">
        <v>231</v>
      </c>
      <c r="J19" s="1">
        <v>279</v>
      </c>
      <c r="K19" s="1">
        <v>211</v>
      </c>
      <c r="L19" s="1">
        <v>189</v>
      </c>
      <c r="M19" s="1">
        <v>159</v>
      </c>
      <c r="N19" s="1">
        <v>202</v>
      </c>
      <c r="O19" s="1">
        <f t="shared" ref="O19:O25" si="3">SUM(G19:N19)</f>
        <v>1658</v>
      </c>
      <c r="P19" s="1">
        <f t="shared" ref="P19:P25" si="4">SUM(E19+O19)</f>
        <v>3096</v>
      </c>
      <c r="Q19" s="1">
        <f t="shared" ref="Q19:Q25" si="5">SUM(P19/14)</f>
        <v>221.14285714285714</v>
      </c>
    </row>
    <row r="20" spans="1:17" ht="17" customHeight="1" x14ac:dyDescent="0.45">
      <c r="A20" s="1">
        <v>3</v>
      </c>
      <c r="B20" s="1" t="s">
        <v>19</v>
      </c>
      <c r="C20" s="2" t="s">
        <v>20</v>
      </c>
      <c r="D20" s="2" t="s">
        <v>15</v>
      </c>
      <c r="E20" s="1">
        <v>1245</v>
      </c>
      <c r="G20" s="1">
        <v>169</v>
      </c>
      <c r="H20" s="1">
        <v>237</v>
      </c>
      <c r="I20" s="1">
        <v>204</v>
      </c>
      <c r="J20" s="1">
        <v>164</v>
      </c>
      <c r="K20" s="1">
        <v>190</v>
      </c>
      <c r="L20" s="1">
        <v>191</v>
      </c>
      <c r="M20" s="1">
        <v>226</v>
      </c>
      <c r="N20" s="1">
        <v>181</v>
      </c>
      <c r="O20" s="1">
        <f t="shared" si="3"/>
        <v>1562</v>
      </c>
      <c r="P20" s="1">
        <f t="shared" si="4"/>
        <v>2807</v>
      </c>
      <c r="Q20" s="1">
        <f t="shared" si="5"/>
        <v>200.5</v>
      </c>
    </row>
    <row r="21" spans="1:17" ht="17" customHeight="1" x14ac:dyDescent="0.45">
      <c r="A21" s="1">
        <v>4</v>
      </c>
      <c r="B21" s="1" t="s">
        <v>23</v>
      </c>
      <c r="C21" s="2" t="s">
        <v>24</v>
      </c>
      <c r="D21" s="2" t="s">
        <v>25</v>
      </c>
      <c r="E21" s="1">
        <v>1172</v>
      </c>
      <c r="G21" s="1">
        <v>173</v>
      </c>
      <c r="H21" s="1">
        <v>182</v>
      </c>
      <c r="I21" s="1">
        <v>191</v>
      </c>
      <c r="J21" s="1">
        <v>224</v>
      </c>
      <c r="K21" s="1">
        <v>192</v>
      </c>
      <c r="L21" s="1">
        <v>163</v>
      </c>
      <c r="M21" s="1">
        <v>189</v>
      </c>
      <c r="N21" s="1">
        <v>213</v>
      </c>
      <c r="O21" s="1">
        <f t="shared" si="3"/>
        <v>1527</v>
      </c>
      <c r="P21" s="1">
        <f t="shared" si="4"/>
        <v>2699</v>
      </c>
      <c r="Q21" s="1">
        <f t="shared" si="5"/>
        <v>192.78571428571428</v>
      </c>
    </row>
    <row r="22" spans="1:17" ht="17" customHeight="1" x14ac:dyDescent="0.45">
      <c r="A22" s="1">
        <v>5</v>
      </c>
      <c r="B22" s="1" t="s">
        <v>21</v>
      </c>
      <c r="C22" s="2" t="s">
        <v>22</v>
      </c>
      <c r="D22" s="2" t="s">
        <v>15</v>
      </c>
      <c r="E22" s="1">
        <v>1174</v>
      </c>
      <c r="G22" s="1">
        <v>121</v>
      </c>
      <c r="H22" s="1">
        <v>201</v>
      </c>
      <c r="I22" s="1">
        <v>194</v>
      </c>
      <c r="J22" s="1">
        <v>191</v>
      </c>
      <c r="K22" s="1">
        <v>150</v>
      </c>
      <c r="L22" s="1">
        <v>204</v>
      </c>
      <c r="M22" s="1">
        <v>159</v>
      </c>
      <c r="N22" s="1">
        <v>178</v>
      </c>
      <c r="O22" s="1">
        <f t="shared" si="3"/>
        <v>1398</v>
      </c>
      <c r="P22" s="1">
        <f t="shared" si="4"/>
        <v>2572</v>
      </c>
      <c r="Q22" s="1">
        <f t="shared" si="5"/>
        <v>183.71428571428572</v>
      </c>
    </row>
    <row r="23" spans="1:17" ht="17" customHeight="1" x14ac:dyDescent="0.45">
      <c r="A23" s="1">
        <v>6</v>
      </c>
      <c r="B23" s="4" t="s">
        <v>32</v>
      </c>
      <c r="C23" s="2" t="s">
        <v>26</v>
      </c>
      <c r="D23" s="2" t="s">
        <v>27</v>
      </c>
      <c r="E23" s="1">
        <v>1037</v>
      </c>
      <c r="G23" s="1">
        <v>184</v>
      </c>
      <c r="H23" s="1">
        <v>162</v>
      </c>
      <c r="I23" s="1">
        <v>177</v>
      </c>
      <c r="J23" s="1">
        <v>155</v>
      </c>
      <c r="K23" s="1">
        <v>167</v>
      </c>
      <c r="L23" s="1">
        <v>212</v>
      </c>
      <c r="M23" s="1">
        <v>172</v>
      </c>
      <c r="N23" s="1">
        <v>161</v>
      </c>
      <c r="O23" s="1">
        <f t="shared" si="3"/>
        <v>1390</v>
      </c>
      <c r="P23" s="1">
        <f t="shared" si="4"/>
        <v>2427</v>
      </c>
      <c r="Q23" s="1">
        <f t="shared" si="5"/>
        <v>173.35714285714286</v>
      </c>
    </row>
    <row r="24" spans="1:17" ht="17" customHeight="1" x14ac:dyDescent="0.45">
      <c r="A24" s="1">
        <v>7</v>
      </c>
      <c r="B24" s="1" t="s">
        <v>28</v>
      </c>
      <c r="C24" s="2" t="s">
        <v>29</v>
      </c>
      <c r="D24" s="2" t="s">
        <v>15</v>
      </c>
      <c r="E24" s="1">
        <v>967</v>
      </c>
      <c r="G24" s="1">
        <v>120</v>
      </c>
      <c r="H24" s="1">
        <v>192</v>
      </c>
      <c r="I24" s="1">
        <v>168</v>
      </c>
      <c r="J24" s="1">
        <v>188</v>
      </c>
      <c r="K24" s="1">
        <v>155</v>
      </c>
      <c r="L24" s="1">
        <v>165</v>
      </c>
      <c r="M24" s="1">
        <v>145</v>
      </c>
      <c r="N24" s="1">
        <v>152</v>
      </c>
      <c r="O24" s="1">
        <f t="shared" si="3"/>
        <v>1285</v>
      </c>
      <c r="P24" s="1">
        <f t="shared" si="4"/>
        <v>2252</v>
      </c>
      <c r="Q24" s="1">
        <f t="shared" si="5"/>
        <v>160.85714285714286</v>
      </c>
    </row>
    <row r="25" spans="1:17" ht="17" customHeight="1" x14ac:dyDescent="0.45">
      <c r="A25" s="1">
        <v>8</v>
      </c>
      <c r="B25" s="1" t="s">
        <v>30</v>
      </c>
      <c r="C25" s="2" t="s">
        <v>31</v>
      </c>
      <c r="D25" s="2" t="s">
        <v>15</v>
      </c>
      <c r="E25" s="1">
        <v>889</v>
      </c>
      <c r="G25" s="1">
        <v>109</v>
      </c>
      <c r="H25" s="1">
        <v>159</v>
      </c>
      <c r="I25" s="1">
        <v>133</v>
      </c>
      <c r="J25" s="1">
        <v>138</v>
      </c>
      <c r="K25" s="1">
        <v>116</v>
      </c>
      <c r="L25" s="1">
        <v>156</v>
      </c>
      <c r="M25" s="1">
        <v>169</v>
      </c>
      <c r="N25" s="1">
        <v>151</v>
      </c>
      <c r="O25" s="1">
        <f t="shared" si="3"/>
        <v>1131</v>
      </c>
      <c r="P25" s="1">
        <f t="shared" si="4"/>
        <v>2020</v>
      </c>
      <c r="Q25" s="1">
        <f t="shared" si="5"/>
        <v>144.28571428571428</v>
      </c>
    </row>
  </sheetData>
  <sortState xmlns:xlrd2="http://schemas.microsoft.com/office/spreadsheetml/2017/richdata2" ref="B18:P25">
    <sortCondition descending="1" ref="P18:P25"/>
  </sortState>
  <mergeCells count="5">
    <mergeCell ref="A1:D1"/>
    <mergeCell ref="A2:D2"/>
    <mergeCell ref="A3:D3"/>
    <mergeCell ref="A16:C16"/>
    <mergeCell ref="A15:D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9490-6A02-4A07-A1FD-7F30BA62B7E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Student FSKBH</cp:lastModifiedBy>
  <cp:lastPrinted>2024-04-20T16:47:05Z</cp:lastPrinted>
  <dcterms:created xsi:type="dcterms:W3CDTF">2023-03-19T07:59:29Z</dcterms:created>
  <dcterms:modified xsi:type="dcterms:W3CDTF">2024-04-22T09:26:20Z</dcterms:modified>
</cp:coreProperties>
</file>